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1865" windowHeight="5655" firstSheet="1" activeTab="1"/>
  </bookViews>
  <sheets>
    <sheet name="finiš" sheetId="2" state="hidden" r:id="rId1"/>
    <sheet name="FINISH" sheetId="3" r:id="rId2"/>
  </sheets>
  <calcPr calcId="125725"/>
</workbook>
</file>

<file path=xl/calcChain.xml><?xml version="1.0" encoding="utf-8"?>
<calcChain xmlns="http://schemas.openxmlformats.org/spreadsheetml/2006/main">
  <c r="I104" i="3"/>
  <c r="I105"/>
  <c r="I106"/>
  <c r="I98"/>
  <c r="I97"/>
  <c r="I96"/>
  <c r="I95"/>
  <c r="I89"/>
  <c r="J10"/>
  <c r="I81"/>
  <c r="I80"/>
  <c r="I74"/>
  <c r="I72"/>
  <c r="I71"/>
  <c r="I73"/>
  <c r="I70"/>
  <c r="I64"/>
  <c r="I59"/>
  <c r="I60"/>
  <c r="I63"/>
  <c r="I62"/>
  <c r="I61"/>
  <c r="I58"/>
  <c r="I44"/>
  <c r="I38"/>
  <c r="I25"/>
  <c r="I18"/>
  <c r="I19"/>
  <c r="I9"/>
  <c r="I10"/>
  <c r="J106"/>
  <c r="J104"/>
  <c r="J105"/>
  <c r="J98"/>
  <c r="J97"/>
  <c r="J96"/>
  <c r="J95"/>
  <c r="J89"/>
  <c r="J81"/>
  <c r="J80"/>
  <c r="J74"/>
  <c r="J72"/>
  <c r="J71"/>
  <c r="J73"/>
  <c r="J70"/>
  <c r="J64"/>
  <c r="J59"/>
  <c r="J60"/>
  <c r="J63"/>
  <c r="J62"/>
  <c r="J61"/>
  <c r="J58"/>
  <c r="J44"/>
  <c r="J38"/>
  <c r="J25"/>
  <c r="J19"/>
  <c r="J18"/>
  <c r="J9"/>
  <c r="J187" i="2"/>
  <c r="J186"/>
  <c r="J189"/>
  <c r="J179"/>
  <c r="J178"/>
  <c r="J182"/>
  <c r="J183"/>
  <c r="J184"/>
  <c r="J192"/>
  <c r="J180"/>
  <c r="J181"/>
  <c r="J188"/>
  <c r="J185"/>
  <c r="J190"/>
  <c r="J191"/>
  <c r="J166"/>
  <c r="J170"/>
  <c r="J167"/>
  <c r="J169"/>
  <c r="J168"/>
  <c r="J147"/>
  <c r="J148"/>
  <c r="J140"/>
  <c r="J139"/>
  <c r="J138"/>
  <c r="J113"/>
  <c r="J118"/>
  <c r="J111"/>
  <c r="J117"/>
  <c r="J112"/>
  <c r="J114"/>
  <c r="J115"/>
  <c r="J116"/>
  <c r="J141"/>
  <c r="J130"/>
  <c r="J131"/>
  <c r="J127"/>
  <c r="J128"/>
  <c r="J129"/>
  <c r="J90"/>
  <c r="J91"/>
  <c r="J99"/>
  <c r="J98"/>
  <c r="J100"/>
  <c r="J83"/>
  <c r="J84"/>
  <c r="J85"/>
  <c r="J72"/>
  <c r="J70"/>
  <c r="J68"/>
  <c r="J66"/>
  <c r="J73"/>
  <c r="J74"/>
  <c r="J71"/>
  <c r="J67"/>
  <c r="J69"/>
  <c r="J75"/>
  <c r="J56"/>
  <c r="J58"/>
  <c r="J57"/>
  <c r="J60"/>
  <c r="J59"/>
  <c r="J61"/>
  <c r="J43"/>
  <c r="J41"/>
  <c r="J46"/>
  <c r="J44"/>
  <c r="J47"/>
  <c r="J45"/>
  <c r="J42"/>
  <c r="J32"/>
  <c r="J28"/>
  <c r="J25"/>
  <c r="J31"/>
  <c r="J26"/>
  <c r="J29"/>
  <c r="J34"/>
  <c r="J27"/>
  <c r="J33"/>
  <c r="J30"/>
  <c r="J17"/>
  <c r="J15"/>
  <c r="J19"/>
  <c r="J16"/>
  <c r="J18"/>
  <c r="I186"/>
  <c r="I189"/>
  <c r="I179"/>
  <c r="I178"/>
  <c r="I182"/>
  <c r="I183"/>
  <c r="I184"/>
  <c r="I192"/>
  <c r="I180"/>
  <c r="I181"/>
  <c r="I188"/>
  <c r="I185"/>
  <c r="I190"/>
  <c r="I187"/>
  <c r="I170"/>
  <c r="I167"/>
  <c r="I169"/>
  <c r="I166"/>
  <c r="I168"/>
  <c r="I147"/>
  <c r="I140"/>
  <c r="I139"/>
  <c r="I138"/>
  <c r="I127"/>
  <c r="I128"/>
  <c r="I131"/>
  <c r="I191"/>
  <c r="I130"/>
  <c r="I129"/>
  <c r="I116"/>
  <c r="I113"/>
  <c r="I118"/>
  <c r="I111"/>
  <c r="I120"/>
  <c r="I117"/>
  <c r="I112"/>
  <c r="I114"/>
  <c r="I115"/>
  <c r="I121"/>
  <c r="I122"/>
  <c r="I119"/>
  <c r="I98"/>
  <c r="I101"/>
  <c r="I99"/>
  <c r="I100"/>
  <c r="I90"/>
  <c r="I91"/>
  <c r="I83"/>
  <c r="I84"/>
  <c r="I85"/>
  <c r="I66"/>
  <c r="I73"/>
  <c r="I74"/>
  <c r="I71"/>
  <c r="I67"/>
  <c r="I69"/>
  <c r="I68"/>
  <c r="I70"/>
  <c r="I25"/>
  <c r="I72"/>
  <c r="I75"/>
  <c r="I61"/>
  <c r="I56"/>
  <c r="I58"/>
  <c r="I57"/>
  <c r="I60"/>
  <c r="I59"/>
  <c r="I43"/>
  <c r="I41"/>
  <c r="I46"/>
  <c r="I44"/>
  <c r="I47"/>
  <c r="I45"/>
  <c r="I42"/>
  <c r="I30"/>
  <c r="I27"/>
  <c r="I33"/>
  <c r="I34"/>
  <c r="I26"/>
  <c r="I29"/>
  <c r="I31"/>
  <c r="I32"/>
  <c r="I28"/>
  <c r="I17"/>
  <c r="I15"/>
  <c r="I19"/>
  <c r="I16"/>
  <c r="I20"/>
  <c r="I18"/>
</calcChain>
</file>

<file path=xl/sharedStrings.xml><?xml version="1.0" encoding="utf-8"?>
<sst xmlns="http://schemas.openxmlformats.org/spreadsheetml/2006/main" count="932" uniqueCount="271">
  <si>
    <t>SPRINT</t>
  </si>
  <si>
    <t>L**L</t>
  </si>
  <si>
    <t>Nr.</t>
  </si>
  <si>
    <t>Eesnimi</t>
  </si>
  <si>
    <t>Nimi</t>
  </si>
  <si>
    <t>Sünd.</t>
  </si>
  <si>
    <t>Klubi</t>
  </si>
  <si>
    <t>L**</t>
  </si>
  <si>
    <t>L</t>
  </si>
  <si>
    <t>K</t>
  </si>
  <si>
    <t>Stardiaeg</t>
  </si>
  <si>
    <t>Võru SPKO/SÜ Võru Biathlon</t>
  </si>
  <si>
    <t>trahviring 100m</t>
  </si>
  <si>
    <t>LL</t>
  </si>
  <si>
    <t>LP</t>
  </si>
  <si>
    <t>P</t>
  </si>
  <si>
    <t>trahviring 150m</t>
  </si>
  <si>
    <t>7,5km ( 3x2,5 )</t>
  </si>
  <si>
    <t>N</t>
  </si>
  <si>
    <t>10km ( 3x3,3 )</t>
  </si>
  <si>
    <t>M</t>
  </si>
  <si>
    <t>ŠARŬNAS</t>
  </si>
  <si>
    <t>JUKNA</t>
  </si>
  <si>
    <t>ADAM</t>
  </si>
  <si>
    <t>MIKELEVIČ</t>
  </si>
  <si>
    <t>EDVIN</t>
  </si>
  <si>
    <t>SIIM</t>
  </si>
  <si>
    <t>NOPRI</t>
  </si>
  <si>
    <t>ALEKS</t>
  </si>
  <si>
    <t>PIHLAPUU</t>
  </si>
  <si>
    <t>RASMUS</t>
  </si>
  <si>
    <t>KAVER</t>
  </si>
  <si>
    <t>NILS</t>
  </si>
  <si>
    <t>PIIRMANN</t>
  </si>
  <si>
    <t>KAIUS</t>
  </si>
  <si>
    <t>LOOS</t>
  </si>
  <si>
    <t>Elva SUKL</t>
  </si>
  <si>
    <t>PEETER</t>
  </si>
  <si>
    <t>KOMPUS</t>
  </si>
  <si>
    <t>KAROLINA</t>
  </si>
  <si>
    <t>BANEL</t>
  </si>
  <si>
    <t>AVELY</t>
  </si>
  <si>
    <t>ALLAS</t>
  </si>
  <si>
    <t>HARDI</t>
  </si>
  <si>
    <t>KÕLLI</t>
  </si>
  <si>
    <t>TOMAŠEVIČ</t>
  </si>
  <si>
    <t>RENE</t>
  </si>
  <si>
    <t>ZAHKNA</t>
  </si>
  <si>
    <t>MACIEJ</t>
  </si>
  <si>
    <t>KŠIŠTOF</t>
  </si>
  <si>
    <t>KAIT</t>
  </si>
  <si>
    <t>KARL</t>
  </si>
  <si>
    <t>MARGUS</t>
  </si>
  <si>
    <t>MIHKEL</t>
  </si>
  <si>
    <t>UNT</t>
  </si>
  <si>
    <t>KARMEN</t>
  </si>
  <si>
    <t>ALNEK</t>
  </si>
  <si>
    <t>KRISTEL</t>
  </si>
  <si>
    <t>VIIGIPUU</t>
  </si>
  <si>
    <t>PRIIT</t>
  </si>
  <si>
    <t>VISLAPUU</t>
  </si>
  <si>
    <t>KALEV</t>
  </si>
  <si>
    <t>ERMITS</t>
  </si>
  <si>
    <t>VERNER</t>
  </si>
  <si>
    <t>LESSING</t>
  </si>
  <si>
    <t>ANDREAS</t>
  </si>
  <si>
    <t>TOBRELUTS</t>
  </si>
  <si>
    <t>RAFAL</t>
  </si>
  <si>
    <t>JAAN</t>
  </si>
  <si>
    <t>KOOLMEISTER</t>
  </si>
  <si>
    <t>Pühalepa SUKL Põhjakotkas</t>
  </si>
  <si>
    <t>MARTIN</t>
  </si>
  <si>
    <t>REMMELG</t>
  </si>
  <si>
    <t>HEIGO</t>
  </si>
  <si>
    <t>LEPIK</t>
  </si>
  <si>
    <t>PAJOS</t>
  </si>
  <si>
    <t>Võru Biathlon</t>
  </si>
  <si>
    <t>NARUSK</t>
  </si>
  <si>
    <t>RAIN</t>
  </si>
  <si>
    <t>KURESOO</t>
  </si>
  <si>
    <t>INDREK</t>
  </si>
  <si>
    <t>ROLAND</t>
  </si>
  <si>
    <t>KAURI</t>
  </si>
  <si>
    <t>KÕIV</t>
  </si>
  <si>
    <t>VIKS</t>
  </si>
  <si>
    <t>KAREL</t>
  </si>
  <si>
    <t>ALA</t>
  </si>
  <si>
    <t>ILMAR</t>
  </si>
  <si>
    <t>VÄHI</t>
  </si>
  <si>
    <t>KASPAR</t>
  </si>
  <si>
    <t>SONGISEPP</t>
  </si>
  <si>
    <t>MARKO</t>
  </si>
  <si>
    <t>MAREK</t>
  </si>
  <si>
    <t>SANDER</t>
  </si>
  <si>
    <t>PSKL Olympic</t>
  </si>
  <si>
    <t>ROMAN</t>
  </si>
  <si>
    <t>KIISK</t>
  </si>
  <si>
    <t>LEMBIT</t>
  </si>
  <si>
    <t>LÄTT</t>
  </si>
  <si>
    <t>MARIJAN</t>
  </si>
  <si>
    <t>KAČANOVSKI</t>
  </si>
  <si>
    <t>BRONISLAV</t>
  </si>
  <si>
    <t>JADVYGA</t>
  </si>
  <si>
    <t>JUNEVIČ</t>
  </si>
  <si>
    <t>KULBIN</t>
  </si>
  <si>
    <t>SPKL Biathlon</t>
  </si>
  <si>
    <t>KOPPA</t>
  </si>
  <si>
    <t>RIHO</t>
  </si>
  <si>
    <t>NOORMETS</t>
  </si>
  <si>
    <t>CARL</t>
  </si>
  <si>
    <t>SÕLG</t>
  </si>
  <si>
    <t>KENET</t>
  </si>
  <si>
    <t>KROON</t>
  </si>
  <si>
    <t>KIRSS</t>
  </si>
  <si>
    <t>JAN</t>
  </si>
  <si>
    <t>TREIER</t>
  </si>
  <si>
    <t>LUIK</t>
  </si>
  <si>
    <t>ERIC</t>
  </si>
  <si>
    <t>GUTMANN</t>
  </si>
  <si>
    <t>JUUDAS</t>
  </si>
  <si>
    <t>KARINA</t>
  </si>
  <si>
    <t>HALDMA</t>
  </si>
  <si>
    <t>ANNA</t>
  </si>
  <si>
    <t>LAANEVÄLI</t>
  </si>
  <si>
    <t>TOOMAAS-HENDRIK</t>
  </si>
  <si>
    <t>HIRVE</t>
  </si>
  <si>
    <t>JOHAN</t>
  </si>
  <si>
    <t>TALIHÄRM</t>
  </si>
  <si>
    <t>KRISTJAN</t>
  </si>
  <si>
    <t>KOLL</t>
  </si>
  <si>
    <t>RAINER</t>
  </si>
  <si>
    <t>PARVE</t>
  </si>
  <si>
    <t>MERIL</t>
  </si>
  <si>
    <t>BEILMANN</t>
  </si>
  <si>
    <t>KELLY</t>
  </si>
  <si>
    <t>VAINLO</t>
  </si>
  <si>
    <t>HANNES</t>
  </si>
  <si>
    <t>MOOR</t>
  </si>
  <si>
    <t>Vastseliina SPKL</t>
  </si>
  <si>
    <t>TIMO</t>
  </si>
  <si>
    <t>TRUU</t>
  </si>
  <si>
    <t>TARVI</t>
  </si>
  <si>
    <t>SIKK</t>
  </si>
  <si>
    <t>LENDSAAR</t>
  </si>
  <si>
    <t>HELENA</t>
  </si>
  <si>
    <t>OJAPERV</t>
  </si>
  <si>
    <t>HENRI</t>
  </si>
  <si>
    <t>KERMO</t>
  </si>
  <si>
    <t>SIRLI</t>
  </si>
  <si>
    <t>HANNI</t>
  </si>
  <si>
    <t>TÕNIS</t>
  </si>
  <si>
    <t>UIBOUPIN</t>
  </si>
  <si>
    <t>LAURI</t>
  </si>
  <si>
    <t>KALLUSTE</t>
  </si>
  <si>
    <t>JEKATERINA</t>
  </si>
  <si>
    <t>SOLOVJOVA</t>
  </si>
  <si>
    <t>KOSKINEN</t>
  </si>
  <si>
    <t>LISETT</t>
  </si>
  <si>
    <t>Oti SPKL/Zahkna Team</t>
  </si>
  <si>
    <t>KATRIN</t>
  </si>
  <si>
    <t>KURG</t>
  </si>
  <si>
    <t>SANDRA</t>
  </si>
  <si>
    <t>TARIKAS</t>
  </si>
  <si>
    <t>MAARJA</t>
  </si>
  <si>
    <t>MARANIK</t>
  </si>
  <si>
    <t>Lithuania</t>
  </si>
  <si>
    <t>GRETE</t>
  </si>
  <si>
    <t>GAIM</t>
  </si>
  <si>
    <t>DARJA</t>
  </si>
  <si>
    <t>JURLOVA</t>
  </si>
  <si>
    <t>MARI-LY</t>
  </si>
  <si>
    <t>KAPP</t>
  </si>
  <si>
    <t>GRIGORI</t>
  </si>
  <si>
    <t>GORLOVITŠ</t>
  </si>
  <si>
    <t>ELISABETH</t>
  </si>
  <si>
    <t>ANDREI</t>
  </si>
  <si>
    <t>DUDAREV</t>
  </si>
  <si>
    <t>Äkke SPKL</t>
  </si>
  <si>
    <t>Äkke SPKL/Narva SK Energia</t>
  </si>
  <si>
    <t>DENIS</t>
  </si>
  <si>
    <t>DEMTŠENKO</t>
  </si>
  <si>
    <t>ROLF-OTTO</t>
  </si>
  <si>
    <t>ROOTSMA</t>
  </si>
  <si>
    <t>NIGOL</t>
  </si>
  <si>
    <t>KAUR</t>
  </si>
  <si>
    <t>LÕHMUS</t>
  </si>
  <si>
    <t>TIGANE</t>
  </si>
  <si>
    <t>DANIIL</t>
  </si>
  <si>
    <t>STEPTŠENKO</t>
  </si>
  <si>
    <t>MIHHAIL</t>
  </si>
  <si>
    <t>VIKTOR</t>
  </si>
  <si>
    <t>* püssid laskekohal</t>
  </si>
  <si>
    <t>** püstimärk</t>
  </si>
  <si>
    <t>SVEN</t>
  </si>
  <si>
    <t>ERIK</t>
  </si>
  <si>
    <t>TAURI</t>
  </si>
  <si>
    <t>LEBRETH</t>
  </si>
  <si>
    <t>N13*                      3km ( 3 x 1 )</t>
  </si>
  <si>
    <t>M15*         4km ( 2+1+1 )</t>
  </si>
  <si>
    <t>M13*                      3km ( 3 x 1 )</t>
  </si>
  <si>
    <t>N15*           3km ( 3x1 )</t>
  </si>
  <si>
    <t>N17         4,5km ( 3x1,5 )</t>
  </si>
  <si>
    <t>N19       6km ( 3x2 )</t>
  </si>
  <si>
    <t>N21       7,5km ( 3x2,5 )</t>
  </si>
  <si>
    <t>M19             7,5km ( 3x2,5 )</t>
  </si>
  <si>
    <t>M-Har        4,5km ( 3x1,5 )</t>
  </si>
  <si>
    <t>M 40        4,5km ( 3x1,5 )</t>
  </si>
  <si>
    <t>M 50       4,5km ( 3x1,5 )</t>
  </si>
  <si>
    <t>N 50      4,5km ( 3x1,5 )</t>
  </si>
  <si>
    <t>M21       10km ( 3x3,3 )</t>
  </si>
  <si>
    <t>ŠEMARIN</t>
  </si>
  <si>
    <t>EESTI LAHTISED MEISTRIVÕISTLUSED I ETAPP</t>
  </si>
  <si>
    <t>ANDRES</t>
  </si>
  <si>
    <t>KUBAR</t>
  </si>
  <si>
    <t>Tartu Suusaklubi</t>
  </si>
  <si>
    <t>JOHANNA</t>
  </si>
  <si>
    <t>ULLA</t>
  </si>
  <si>
    <t>HELINURM</t>
  </si>
  <si>
    <t>KRISTI</t>
  </si>
  <si>
    <t>URM</t>
  </si>
  <si>
    <t>NURMSALU</t>
  </si>
  <si>
    <t xml:space="preserve">MARTTEN </t>
  </si>
  <si>
    <t>KALDVEE</t>
  </si>
  <si>
    <t>KADRI</t>
  </si>
  <si>
    <t>LEHTLA</t>
  </si>
  <si>
    <t>EVELI</t>
  </si>
  <si>
    <t>SAUE</t>
  </si>
  <si>
    <t>SEGAR</t>
  </si>
  <si>
    <t>Kaitseväe SPKL/SPKL Biathlon</t>
  </si>
  <si>
    <t>Telemark SPKL</t>
  </si>
  <si>
    <t>ELSF</t>
  </si>
  <si>
    <t>SÜ Võru Biathlon</t>
  </si>
  <si>
    <t>Kaitseväe SPKL/Elva SUKL</t>
  </si>
  <si>
    <t>Kaitseväe SPKL/Võru Biathlon</t>
  </si>
  <si>
    <t>Haanja</t>
  </si>
  <si>
    <t xml:space="preserve"> dns</t>
  </si>
  <si>
    <t>Koht</t>
  </si>
  <si>
    <t>Aeg</t>
  </si>
  <si>
    <t>DNS</t>
  </si>
  <si>
    <t>Finiš</t>
  </si>
  <si>
    <t>TOOMAS</t>
  </si>
  <si>
    <t>dns</t>
  </si>
  <si>
    <t>*</t>
  </si>
  <si>
    <t>* +4 min 2 läbimatta trahviringi eest</t>
  </si>
  <si>
    <t>N17         6km ( 3x2 )</t>
  </si>
  <si>
    <t>M17       7,5km ( 3x2,5 )</t>
  </si>
  <si>
    <t>M-Har        7,5km ( 3x2,5 )</t>
  </si>
  <si>
    <t>N-Harr      4,5km ( 3x1,5 )</t>
  </si>
  <si>
    <t>TERJE</t>
  </si>
  <si>
    <t>REGINA</t>
  </si>
  <si>
    <t>OJA</t>
  </si>
  <si>
    <t>ROMAND</t>
  </si>
  <si>
    <t>KAIDAR</t>
  </si>
  <si>
    <t>HUSSAR</t>
  </si>
  <si>
    <t>KEIT</t>
  </si>
  <si>
    <t>OJARAND</t>
  </si>
  <si>
    <t>JAANUS</t>
  </si>
  <si>
    <t>KIKKAS</t>
  </si>
  <si>
    <t>AGNE</t>
  </si>
  <si>
    <t>Trahviring 100m</t>
  </si>
  <si>
    <t xml:space="preserve">                            Trahviring 100m</t>
  </si>
  <si>
    <t>PARKSEPP</t>
  </si>
  <si>
    <t>AIMAR</t>
  </si>
  <si>
    <t>UKU</t>
  </si>
  <si>
    <t xml:space="preserve">   ** Püstimärk</t>
  </si>
  <si>
    <t>Trahviring 150m</t>
  </si>
  <si>
    <t>UIBOUPPIN</t>
  </si>
  <si>
    <t>FINIŠ</t>
  </si>
  <si>
    <t>Võru Maakonna meistrivõistlused</t>
  </si>
  <si>
    <t>**</t>
  </si>
  <si>
    <t>** +2 MIN, LÄBIMATTA TRAHVIRING</t>
  </si>
</sst>
</file>

<file path=xl/styles.xml><?xml version="1.0" encoding="utf-8"?>
<styleSheet xmlns="http://schemas.openxmlformats.org/spreadsheetml/2006/main">
  <fonts count="15">
    <font>
      <sz val="10"/>
      <name val="Arial"/>
      <charset val="186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8"/>
      <name val="Arial"/>
      <family val="2"/>
      <charset val="186"/>
    </font>
    <font>
      <b/>
      <sz val="9"/>
      <name val="Arial"/>
      <family val="2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  <charset val="186"/>
    </font>
    <font>
      <b/>
      <sz val="18"/>
      <name val="Arial"/>
      <family val="2"/>
    </font>
    <font>
      <b/>
      <sz val="17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0" xfId="0" applyFont="1"/>
    <xf numFmtId="0" fontId="7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Fill="1" applyBorder="1" applyAlignment="1"/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20" fontId="2" fillId="0" borderId="1" xfId="0" applyNumberFormat="1" applyFont="1" applyFill="1" applyBorder="1"/>
    <xf numFmtId="20" fontId="2" fillId="0" borderId="0" xfId="0" applyNumberFormat="1" applyFont="1" applyFill="1" applyBorder="1"/>
    <xf numFmtId="20" fontId="2" fillId="0" borderId="3" xfId="0" applyNumberFormat="1" applyFont="1" applyFill="1" applyBorder="1"/>
    <xf numFmtId="20" fontId="2" fillId="0" borderId="4" xfId="0" applyNumberFormat="1" applyFont="1" applyFill="1" applyBorder="1"/>
    <xf numFmtId="0" fontId="2" fillId="0" borderId="0" xfId="0" applyFont="1" applyBorder="1"/>
    <xf numFmtId="0" fontId="8" fillId="0" borderId="0" xfId="0" applyFont="1"/>
    <xf numFmtId="21" fontId="9" fillId="0" borderId="1" xfId="0" applyNumberFormat="1" applyFont="1" applyBorder="1" applyAlignment="1">
      <alignment horizontal="center"/>
    </xf>
    <xf numFmtId="21" fontId="8" fillId="0" borderId="1" xfId="0" applyNumberFormat="1" applyFont="1" applyBorder="1" applyAlignment="1">
      <alignment horizontal="center"/>
    </xf>
    <xf numFmtId="21" fontId="9" fillId="0" borderId="5" xfId="0" applyNumberFormat="1" applyFont="1" applyBorder="1" applyAlignment="1">
      <alignment horizontal="center"/>
    </xf>
    <xf numFmtId="0" fontId="1" fillId="0" borderId="0" xfId="0" applyFont="1" applyBorder="1" applyAlignment="1"/>
    <xf numFmtId="0" fontId="10" fillId="0" borderId="0" xfId="0" applyFont="1"/>
    <xf numFmtId="0" fontId="10" fillId="0" borderId="1" xfId="0" applyFont="1" applyBorder="1"/>
    <xf numFmtId="0" fontId="9" fillId="0" borderId="0" xfId="0" applyFont="1"/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1" xfId="0" applyFont="1" applyBorder="1"/>
    <xf numFmtId="21" fontId="8" fillId="0" borderId="0" xfId="0" applyNumberFormat="1" applyFont="1" applyAlignment="1">
      <alignment horizontal="center"/>
    </xf>
    <xf numFmtId="2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21" fontId="8" fillId="0" borderId="6" xfId="0" applyNumberFormat="1" applyFont="1" applyBorder="1" applyAlignment="1">
      <alignment horizontal="center"/>
    </xf>
    <xf numFmtId="21" fontId="8" fillId="0" borderId="5" xfId="0" applyNumberFormat="1" applyFont="1" applyBorder="1" applyAlignment="1">
      <alignment horizontal="center"/>
    </xf>
    <xf numFmtId="21" fontId="0" fillId="0" borderId="1" xfId="0" applyNumberFormat="1" applyBorder="1"/>
    <xf numFmtId="0" fontId="12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2" fillId="0" borderId="8" xfId="0" applyFont="1" applyBorder="1"/>
    <xf numFmtId="0" fontId="0" fillId="0" borderId="2" xfId="0" applyBorder="1"/>
    <xf numFmtId="21" fontId="10" fillId="0" borderId="1" xfId="0" applyNumberFormat="1" applyFont="1" applyBorder="1" applyAlignment="1">
      <alignment horizontal="center"/>
    </xf>
    <xf numFmtId="0" fontId="2" fillId="0" borderId="6" xfId="0" applyFont="1" applyBorder="1" applyAlignment="1"/>
    <xf numFmtId="20" fontId="2" fillId="0" borderId="6" xfId="0" applyNumberFormat="1" applyFont="1" applyFill="1" applyBorder="1"/>
    <xf numFmtId="0" fontId="12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1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1" fontId="9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1" fontId="0" fillId="0" borderId="0" xfId="0" applyNumberFormat="1" applyBorder="1"/>
    <xf numFmtId="0" fontId="8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1" fontId="8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2"/>
  <sheetViews>
    <sheetView topLeftCell="A86" zoomScaleNormal="100" workbookViewId="0">
      <selection activeCell="C133" sqref="C133"/>
    </sheetView>
  </sheetViews>
  <sheetFormatPr defaultRowHeight="12.75"/>
  <cols>
    <col min="1" max="1" width="0.28515625" customWidth="1"/>
    <col min="2" max="2" width="3.85546875" customWidth="1"/>
    <col min="3" max="3" width="17.42578125" customWidth="1"/>
    <col min="4" max="4" width="13.140625" customWidth="1"/>
    <col min="5" max="5" width="4.85546875" customWidth="1"/>
    <col min="6" max="6" width="24.85546875" customWidth="1"/>
    <col min="7" max="8" width="3.28515625" style="46" customWidth="1"/>
    <col min="9" max="9" width="3.7109375" customWidth="1"/>
    <col min="10" max="10" width="9.7109375" style="46" customWidth="1"/>
    <col min="12" max="12" width="4.140625" customWidth="1"/>
  </cols>
  <sheetData>
    <row r="1" spans="1:14" ht="27.75">
      <c r="B1" s="97" t="s">
        <v>211</v>
      </c>
      <c r="C1" s="98"/>
      <c r="D1" s="98"/>
      <c r="E1" s="98"/>
      <c r="F1" s="98"/>
      <c r="G1" s="98"/>
      <c r="H1" s="98"/>
      <c r="I1" s="98"/>
      <c r="J1" s="98"/>
    </row>
    <row r="2" spans="1:14" ht="27.75">
      <c r="B2" s="98"/>
      <c r="C2" s="98"/>
      <c r="D2" s="98"/>
      <c r="E2" s="98"/>
      <c r="F2" s="98"/>
      <c r="G2" s="98"/>
      <c r="H2" s="98"/>
      <c r="I2" s="98"/>
      <c r="J2" s="98"/>
    </row>
    <row r="3" spans="1:14">
      <c r="C3" s="34" t="s">
        <v>234</v>
      </c>
      <c r="D3" s="9"/>
      <c r="E3" s="9"/>
      <c r="F3" s="9"/>
      <c r="G3" s="47" t="s">
        <v>0</v>
      </c>
      <c r="I3" s="99">
        <v>40539</v>
      </c>
      <c r="J3" s="99"/>
    </row>
    <row r="4" spans="1:14">
      <c r="C4" s="9"/>
      <c r="D4" s="9"/>
      <c r="E4" s="9"/>
      <c r="F4" s="9"/>
      <c r="J4" s="58"/>
    </row>
    <row r="5" spans="1:14" ht="15.75">
      <c r="B5" s="96" t="s">
        <v>197</v>
      </c>
      <c r="C5" s="96"/>
      <c r="D5" s="96"/>
      <c r="E5" s="96"/>
      <c r="F5" s="21" t="s">
        <v>1</v>
      </c>
      <c r="G5" s="95" t="s">
        <v>12</v>
      </c>
      <c r="H5" s="95"/>
      <c r="I5" s="95"/>
      <c r="J5" s="95"/>
    </row>
    <row r="6" spans="1:14">
      <c r="A6" s="43"/>
      <c r="B6" s="40" t="s">
        <v>2</v>
      </c>
      <c r="C6" s="10" t="s">
        <v>3</v>
      </c>
      <c r="D6" s="14" t="s">
        <v>4</v>
      </c>
      <c r="E6" s="17" t="s">
        <v>5</v>
      </c>
      <c r="F6" s="17" t="s">
        <v>6</v>
      </c>
      <c r="G6" s="2" t="s">
        <v>7</v>
      </c>
      <c r="H6" s="2" t="s">
        <v>8</v>
      </c>
      <c r="I6" s="2" t="s">
        <v>9</v>
      </c>
      <c r="J6" s="36" t="s">
        <v>237</v>
      </c>
      <c r="L6" s="2" t="s">
        <v>2</v>
      </c>
      <c r="M6" s="30" t="s">
        <v>10</v>
      </c>
      <c r="N6" s="36" t="s">
        <v>239</v>
      </c>
    </row>
    <row r="7" spans="1:14">
      <c r="A7" s="56"/>
      <c r="B7" s="41"/>
      <c r="C7" s="11" t="s">
        <v>154</v>
      </c>
      <c r="D7" s="15" t="s">
        <v>155</v>
      </c>
      <c r="E7" s="18">
        <v>1997</v>
      </c>
      <c r="F7" s="15" t="s">
        <v>178</v>
      </c>
      <c r="G7" s="4"/>
      <c r="H7" s="4"/>
      <c r="I7" s="4"/>
      <c r="J7" s="57"/>
      <c r="L7" s="4">
        <v>1</v>
      </c>
      <c r="M7" s="54">
        <v>0.45833333333333331</v>
      </c>
      <c r="N7" s="55">
        <v>0.46971064814814811</v>
      </c>
    </row>
    <row r="8" spans="1:14">
      <c r="A8" s="5"/>
      <c r="B8" s="41"/>
      <c r="C8" s="11"/>
      <c r="D8" s="15"/>
      <c r="E8" s="18"/>
      <c r="F8" s="22"/>
      <c r="G8" s="4"/>
      <c r="H8" s="4"/>
      <c r="I8" s="4"/>
      <c r="J8" s="6"/>
      <c r="L8" s="4"/>
      <c r="M8" s="54"/>
      <c r="N8" s="5"/>
    </row>
    <row r="9" spans="1:14">
      <c r="A9" s="5"/>
      <c r="B9" s="41"/>
      <c r="C9" s="11"/>
      <c r="D9" s="15"/>
      <c r="E9" s="18"/>
      <c r="F9" s="22"/>
      <c r="G9" s="4"/>
      <c r="H9" s="4"/>
      <c r="I9" s="4"/>
      <c r="J9" s="6"/>
      <c r="L9" s="4"/>
      <c r="M9" s="54"/>
      <c r="N9" s="5"/>
    </row>
    <row r="10" spans="1:14">
      <c r="A10" s="5"/>
      <c r="B10" s="41"/>
      <c r="C10" s="12"/>
      <c r="D10" s="12"/>
      <c r="E10" s="12"/>
      <c r="F10" s="12"/>
      <c r="G10" s="4"/>
      <c r="H10" s="4"/>
      <c r="I10" s="4"/>
      <c r="J10" s="6"/>
      <c r="L10" s="4"/>
      <c r="M10" s="54"/>
      <c r="N10" s="5"/>
    </row>
    <row r="11" spans="1:14">
      <c r="C11" s="9"/>
      <c r="D11" s="9"/>
      <c r="E11" s="9"/>
      <c r="F11" s="9"/>
      <c r="J11" s="58"/>
    </row>
    <row r="12" spans="1:14">
      <c r="C12" s="9"/>
      <c r="D12" s="9"/>
      <c r="E12" s="9"/>
      <c r="F12" s="9"/>
      <c r="J12" s="58"/>
    </row>
    <row r="13" spans="1:14" ht="15.75">
      <c r="B13" s="96" t="s">
        <v>199</v>
      </c>
      <c r="C13" s="96"/>
      <c r="D13" s="96"/>
      <c r="E13" s="96"/>
      <c r="F13" s="21" t="s">
        <v>1</v>
      </c>
      <c r="G13" s="95" t="s">
        <v>12</v>
      </c>
      <c r="H13" s="95"/>
      <c r="I13" s="95"/>
      <c r="J13" s="95"/>
    </row>
    <row r="14" spans="1:14">
      <c r="A14" s="43" t="s">
        <v>236</v>
      </c>
      <c r="B14" s="40" t="s">
        <v>2</v>
      </c>
      <c r="C14" s="10" t="s">
        <v>3</v>
      </c>
      <c r="D14" s="14" t="s">
        <v>4</v>
      </c>
      <c r="E14" s="17" t="s">
        <v>5</v>
      </c>
      <c r="F14" s="17" t="s">
        <v>6</v>
      </c>
      <c r="G14" s="2" t="s">
        <v>7</v>
      </c>
      <c r="H14" s="2" t="s">
        <v>8</v>
      </c>
      <c r="I14" s="2" t="s">
        <v>9</v>
      </c>
      <c r="J14" s="36" t="s">
        <v>237</v>
      </c>
      <c r="L14" s="2" t="s">
        <v>2</v>
      </c>
      <c r="M14" s="30" t="s">
        <v>10</v>
      </c>
      <c r="N14" s="36" t="s">
        <v>239</v>
      </c>
    </row>
    <row r="15" spans="1:14">
      <c r="A15" s="56">
        <v>1</v>
      </c>
      <c r="B15" s="41"/>
      <c r="C15" s="11" t="s">
        <v>136</v>
      </c>
      <c r="D15" s="15" t="s">
        <v>137</v>
      </c>
      <c r="E15" s="18">
        <v>1997</v>
      </c>
      <c r="F15" s="15" t="s">
        <v>138</v>
      </c>
      <c r="G15" s="4">
        <v>0</v>
      </c>
      <c r="H15" s="4">
        <v>3</v>
      </c>
      <c r="I15" s="4">
        <f t="shared" ref="I15:I20" si="0">SUM(G15:H15)</f>
        <v>3</v>
      </c>
      <c r="J15" s="57">
        <f>N15-M15</f>
        <v>9.5833333333333881E-3</v>
      </c>
      <c r="L15" s="4">
        <v>4</v>
      </c>
      <c r="M15" s="54">
        <v>0.45937499999999998</v>
      </c>
      <c r="N15" s="55">
        <v>0.46895833333333337</v>
      </c>
    </row>
    <row r="16" spans="1:14">
      <c r="A16" s="56">
        <v>2</v>
      </c>
      <c r="B16" s="41"/>
      <c r="C16" s="11" t="s">
        <v>91</v>
      </c>
      <c r="D16" s="15" t="s">
        <v>156</v>
      </c>
      <c r="E16" s="18">
        <v>1997</v>
      </c>
      <c r="F16" s="15" t="s">
        <v>178</v>
      </c>
      <c r="G16" s="4">
        <v>0</v>
      </c>
      <c r="H16" s="4">
        <v>4</v>
      </c>
      <c r="I16" s="4">
        <f t="shared" si="0"/>
        <v>4</v>
      </c>
      <c r="J16" s="57">
        <f>N16-M16</f>
        <v>1.0659722222221668E-2</v>
      </c>
      <c r="L16" s="4">
        <v>6</v>
      </c>
      <c r="M16" s="54">
        <v>0.46006944444444497</v>
      </c>
      <c r="N16" s="55">
        <v>0.47072916666666664</v>
      </c>
    </row>
    <row r="17" spans="1:14">
      <c r="A17" s="56">
        <v>3</v>
      </c>
      <c r="B17" s="41"/>
      <c r="C17" s="11" t="s">
        <v>51</v>
      </c>
      <c r="D17" s="15" t="s">
        <v>52</v>
      </c>
      <c r="E17" s="18">
        <v>1997</v>
      </c>
      <c r="F17" s="15" t="s">
        <v>36</v>
      </c>
      <c r="G17" s="4">
        <v>2</v>
      </c>
      <c r="H17" s="4">
        <v>4</v>
      </c>
      <c r="I17" s="4">
        <f t="shared" si="0"/>
        <v>6</v>
      </c>
      <c r="J17" s="57">
        <f>N17-M17</f>
        <v>1.2858796296296271E-2</v>
      </c>
      <c r="L17" s="4">
        <v>3</v>
      </c>
      <c r="M17" s="54">
        <v>0.45902777777777781</v>
      </c>
      <c r="N17" s="55">
        <v>0.47188657407407408</v>
      </c>
    </row>
    <row r="18" spans="1:14">
      <c r="A18" s="56">
        <v>4</v>
      </c>
      <c r="B18" s="41"/>
      <c r="C18" s="11" t="s">
        <v>195</v>
      </c>
      <c r="D18" s="15" t="s">
        <v>196</v>
      </c>
      <c r="E18" s="18">
        <v>1997</v>
      </c>
      <c r="F18" s="22" t="s">
        <v>11</v>
      </c>
      <c r="G18" s="59">
        <v>0</v>
      </c>
      <c r="H18" s="59">
        <v>4</v>
      </c>
      <c r="I18" s="4">
        <f t="shared" si="0"/>
        <v>4</v>
      </c>
      <c r="J18" s="57">
        <f>N18-M18</f>
        <v>1.3020833333333315E-2</v>
      </c>
      <c r="L18" s="4">
        <v>2</v>
      </c>
      <c r="M18" s="54">
        <v>0.45868055555555554</v>
      </c>
      <c r="N18" s="55">
        <v>0.47170138888888885</v>
      </c>
    </row>
    <row r="19" spans="1:14">
      <c r="A19" s="56">
        <v>5</v>
      </c>
      <c r="B19" s="41"/>
      <c r="C19" s="11" t="s">
        <v>53</v>
      </c>
      <c r="D19" s="15" t="s">
        <v>54</v>
      </c>
      <c r="E19" s="18">
        <v>1997</v>
      </c>
      <c r="F19" s="22" t="s">
        <v>36</v>
      </c>
      <c r="G19" s="4">
        <v>2</v>
      </c>
      <c r="H19" s="4">
        <v>4</v>
      </c>
      <c r="I19" s="4">
        <f t="shared" si="0"/>
        <v>6</v>
      </c>
      <c r="J19" s="57">
        <f>N19-M19</f>
        <v>1.4525462962963198E-2</v>
      </c>
      <c r="K19" s="32" t="s">
        <v>242</v>
      </c>
      <c r="L19" s="4">
        <v>5</v>
      </c>
      <c r="M19" s="54">
        <v>0.45972222222222198</v>
      </c>
      <c r="N19" s="55">
        <v>0.47424768518518517</v>
      </c>
    </row>
    <row r="20" spans="1:14">
      <c r="A20" s="5"/>
      <c r="B20" s="41"/>
      <c r="C20" s="12" t="s">
        <v>193</v>
      </c>
      <c r="D20" s="12" t="s">
        <v>194</v>
      </c>
      <c r="E20" s="18">
        <v>1997</v>
      </c>
      <c r="F20" s="22" t="s">
        <v>11</v>
      </c>
      <c r="G20" s="4"/>
      <c r="H20" s="4"/>
      <c r="I20" s="4">
        <f t="shared" si="0"/>
        <v>0</v>
      </c>
      <c r="J20" s="6" t="s">
        <v>238</v>
      </c>
      <c r="L20" s="4">
        <v>7</v>
      </c>
      <c r="M20" s="54" t="s">
        <v>235</v>
      </c>
      <c r="N20" s="5"/>
    </row>
    <row r="21" spans="1:14">
      <c r="C21" s="9"/>
      <c r="D21" s="9"/>
      <c r="E21" s="9"/>
      <c r="F21" s="100" t="s">
        <v>243</v>
      </c>
      <c r="G21" s="100"/>
      <c r="H21" s="100"/>
      <c r="I21" s="100"/>
      <c r="J21" s="100"/>
      <c r="N21" s="5"/>
    </row>
    <row r="22" spans="1:14">
      <c r="C22" s="9"/>
      <c r="D22" s="9"/>
      <c r="E22" s="9"/>
      <c r="F22" s="9"/>
      <c r="J22" s="58"/>
    </row>
    <row r="23" spans="1:14" ht="15.75">
      <c r="B23" s="96" t="s">
        <v>198</v>
      </c>
      <c r="C23" s="96"/>
      <c r="D23" s="96"/>
      <c r="E23" s="96"/>
      <c r="F23" s="21" t="s">
        <v>13</v>
      </c>
      <c r="G23" s="95" t="s">
        <v>12</v>
      </c>
      <c r="H23" s="95"/>
      <c r="I23" s="95"/>
      <c r="J23" s="95"/>
    </row>
    <row r="24" spans="1:14">
      <c r="A24" s="43" t="s">
        <v>236</v>
      </c>
      <c r="B24" s="40" t="s">
        <v>2</v>
      </c>
      <c r="C24" s="10" t="s">
        <v>3</v>
      </c>
      <c r="D24" s="14" t="s">
        <v>4</v>
      </c>
      <c r="E24" s="17" t="s">
        <v>5</v>
      </c>
      <c r="F24" s="17" t="s">
        <v>6</v>
      </c>
      <c r="G24" s="2" t="s">
        <v>8</v>
      </c>
      <c r="H24" s="2" t="s">
        <v>8</v>
      </c>
      <c r="I24" s="2" t="s">
        <v>9</v>
      </c>
      <c r="J24" s="36" t="s">
        <v>237</v>
      </c>
      <c r="L24" s="2" t="s">
        <v>2</v>
      </c>
      <c r="M24" s="30" t="s">
        <v>10</v>
      </c>
      <c r="N24" s="36" t="s">
        <v>239</v>
      </c>
    </row>
    <row r="25" spans="1:14">
      <c r="A25" s="56">
        <v>1</v>
      </c>
      <c r="B25" s="41"/>
      <c r="C25" s="11" t="s">
        <v>128</v>
      </c>
      <c r="D25" s="15" t="s">
        <v>129</v>
      </c>
      <c r="E25" s="18">
        <v>1995</v>
      </c>
      <c r="F25" s="22" t="s">
        <v>105</v>
      </c>
      <c r="G25" s="4">
        <v>0</v>
      </c>
      <c r="H25" s="4">
        <v>1</v>
      </c>
      <c r="I25" s="4">
        <f t="shared" ref="I25:I34" si="1">SUM(G25:H25)</f>
        <v>1</v>
      </c>
      <c r="J25" s="57">
        <f t="shared" ref="J25:J34" si="2">N25-M25</f>
        <v>9.8032407407392941E-3</v>
      </c>
      <c r="L25" s="4">
        <v>44</v>
      </c>
      <c r="M25" s="54">
        <v>0.46493055555555701</v>
      </c>
      <c r="N25" s="55">
        <v>0.47473379629629631</v>
      </c>
    </row>
    <row r="26" spans="1:14">
      <c r="A26" s="56">
        <v>2</v>
      </c>
      <c r="B26" s="42"/>
      <c r="C26" s="13" t="s">
        <v>141</v>
      </c>
      <c r="D26" s="16" t="s">
        <v>142</v>
      </c>
      <c r="E26" s="19">
        <v>1995</v>
      </c>
      <c r="F26" s="22" t="s">
        <v>138</v>
      </c>
      <c r="G26" s="6">
        <v>1</v>
      </c>
      <c r="H26" s="6">
        <v>2</v>
      </c>
      <c r="I26" s="4">
        <f t="shared" si="1"/>
        <v>3</v>
      </c>
      <c r="J26" s="57">
        <f t="shared" si="2"/>
        <v>1.0636574074074312E-2</v>
      </c>
      <c r="L26" s="6">
        <v>14</v>
      </c>
      <c r="M26" s="54">
        <v>0.46284722222222202</v>
      </c>
      <c r="N26" s="55">
        <v>0.47348379629629633</v>
      </c>
    </row>
    <row r="27" spans="1:14">
      <c r="A27" s="56">
        <v>3</v>
      </c>
      <c r="B27" s="41"/>
      <c r="C27" s="12" t="s">
        <v>139</v>
      </c>
      <c r="D27" s="12" t="s">
        <v>140</v>
      </c>
      <c r="E27" s="18">
        <v>1995</v>
      </c>
      <c r="F27" s="22" t="s">
        <v>138</v>
      </c>
      <c r="G27" s="4">
        <v>1</v>
      </c>
      <c r="H27" s="4">
        <v>4</v>
      </c>
      <c r="I27" s="4">
        <f t="shared" si="1"/>
        <v>5</v>
      </c>
      <c r="J27" s="57">
        <f t="shared" si="2"/>
        <v>1.1192129629629899E-2</v>
      </c>
      <c r="L27" s="4">
        <v>10</v>
      </c>
      <c r="M27" s="54">
        <v>0.46145833333333303</v>
      </c>
      <c r="N27" s="55">
        <v>0.47265046296296293</v>
      </c>
    </row>
    <row r="28" spans="1:14">
      <c r="A28" s="56">
        <v>4</v>
      </c>
      <c r="B28" s="42"/>
      <c r="C28" s="13" t="s">
        <v>68</v>
      </c>
      <c r="D28" s="16" t="s">
        <v>143</v>
      </c>
      <c r="E28" s="19">
        <v>1995</v>
      </c>
      <c r="F28" s="22" t="s">
        <v>138</v>
      </c>
      <c r="G28" s="6">
        <v>1</v>
      </c>
      <c r="H28" s="6">
        <v>2</v>
      </c>
      <c r="I28" s="4">
        <f t="shared" si="1"/>
        <v>3</v>
      </c>
      <c r="J28" s="57">
        <f t="shared" si="2"/>
        <v>1.2245370370369713E-2</v>
      </c>
      <c r="L28" s="6">
        <v>19</v>
      </c>
      <c r="M28" s="54">
        <v>0.46458333333333401</v>
      </c>
      <c r="N28" s="55">
        <v>0.47682870370370373</v>
      </c>
    </row>
    <row r="29" spans="1:14">
      <c r="A29" s="56">
        <v>5</v>
      </c>
      <c r="B29" s="42"/>
      <c r="C29" s="13" t="s">
        <v>30</v>
      </c>
      <c r="D29" s="16" t="s">
        <v>31</v>
      </c>
      <c r="E29" s="19">
        <v>1995</v>
      </c>
      <c r="F29" s="22" t="s">
        <v>11</v>
      </c>
      <c r="G29" s="6">
        <v>3</v>
      </c>
      <c r="H29" s="6">
        <v>3</v>
      </c>
      <c r="I29" s="4">
        <f t="shared" si="1"/>
        <v>6</v>
      </c>
      <c r="J29" s="57">
        <f t="shared" si="2"/>
        <v>1.2337962962963411E-2</v>
      </c>
      <c r="L29" s="6">
        <v>15</v>
      </c>
      <c r="M29" s="54">
        <v>0.46319444444444402</v>
      </c>
      <c r="N29" s="55">
        <v>0.47553240740740743</v>
      </c>
    </row>
    <row r="30" spans="1:14">
      <c r="A30" s="56">
        <v>6</v>
      </c>
      <c r="B30" s="41"/>
      <c r="C30" s="12" t="s">
        <v>26</v>
      </c>
      <c r="D30" s="12" t="s">
        <v>27</v>
      </c>
      <c r="E30" s="18">
        <v>1995</v>
      </c>
      <c r="F30" s="22" t="s">
        <v>11</v>
      </c>
      <c r="G30" s="4">
        <v>3</v>
      </c>
      <c r="H30" s="4">
        <v>3</v>
      </c>
      <c r="I30" s="4">
        <f t="shared" si="1"/>
        <v>6</v>
      </c>
      <c r="J30" s="57">
        <f t="shared" si="2"/>
        <v>1.237268518518525E-2</v>
      </c>
      <c r="L30" s="4">
        <v>9</v>
      </c>
      <c r="M30" s="54">
        <v>0.46111111111111108</v>
      </c>
      <c r="N30" s="55">
        <v>0.47348379629629633</v>
      </c>
    </row>
    <row r="31" spans="1:14">
      <c r="A31" s="56">
        <v>7</v>
      </c>
      <c r="B31" s="42"/>
      <c r="C31" s="13" t="s">
        <v>34</v>
      </c>
      <c r="D31" s="16" t="s">
        <v>35</v>
      </c>
      <c r="E31" s="19">
        <v>1995</v>
      </c>
      <c r="F31" s="22" t="s">
        <v>36</v>
      </c>
      <c r="G31" s="6">
        <v>4</v>
      </c>
      <c r="H31" s="6">
        <v>1</v>
      </c>
      <c r="I31" s="4">
        <f t="shared" si="1"/>
        <v>5</v>
      </c>
      <c r="J31" s="57">
        <f t="shared" si="2"/>
        <v>1.2847222222223065E-2</v>
      </c>
      <c r="L31" s="6">
        <v>17</v>
      </c>
      <c r="M31" s="54">
        <v>0.46388888888888802</v>
      </c>
      <c r="N31" s="55">
        <v>0.47673611111111108</v>
      </c>
    </row>
    <row r="32" spans="1:14">
      <c r="A32" s="56">
        <v>8</v>
      </c>
      <c r="B32" s="42"/>
      <c r="C32" s="13" t="s">
        <v>32</v>
      </c>
      <c r="D32" s="16" t="s">
        <v>33</v>
      </c>
      <c r="E32" s="19">
        <v>1995</v>
      </c>
      <c r="F32" s="22" t="s">
        <v>11</v>
      </c>
      <c r="G32" s="6">
        <v>3</v>
      </c>
      <c r="H32" s="6">
        <v>2</v>
      </c>
      <c r="I32" s="4">
        <f t="shared" si="1"/>
        <v>5</v>
      </c>
      <c r="J32" s="57">
        <f t="shared" si="2"/>
        <v>1.3020833333333481E-2</v>
      </c>
      <c r="L32" s="6">
        <v>18</v>
      </c>
      <c r="M32" s="54">
        <v>0.46423611111111102</v>
      </c>
      <c r="N32" s="55">
        <v>0.4772569444444445</v>
      </c>
    </row>
    <row r="33" spans="1:14">
      <c r="A33" s="56">
        <v>9</v>
      </c>
      <c r="B33" s="41"/>
      <c r="C33" s="13" t="s">
        <v>37</v>
      </c>
      <c r="D33" s="16" t="s">
        <v>38</v>
      </c>
      <c r="E33" s="19">
        <v>1996</v>
      </c>
      <c r="F33" s="22" t="s">
        <v>36</v>
      </c>
      <c r="G33" s="4">
        <v>1</v>
      </c>
      <c r="H33" s="4">
        <v>1</v>
      </c>
      <c r="I33" s="4">
        <f t="shared" si="1"/>
        <v>2</v>
      </c>
      <c r="J33" s="57">
        <f t="shared" si="2"/>
        <v>1.3842592592593073E-2</v>
      </c>
      <c r="L33" s="4">
        <v>11</v>
      </c>
      <c r="M33" s="54">
        <v>0.46180555555555503</v>
      </c>
      <c r="N33" s="55">
        <v>0.4756481481481481</v>
      </c>
    </row>
    <row r="34" spans="1:14">
      <c r="A34" s="56">
        <v>10</v>
      </c>
      <c r="B34" s="41"/>
      <c r="C34" s="13" t="s">
        <v>28</v>
      </c>
      <c r="D34" s="16" t="s">
        <v>29</v>
      </c>
      <c r="E34" s="19">
        <v>1995</v>
      </c>
      <c r="F34" s="22" t="s">
        <v>11</v>
      </c>
      <c r="G34" s="4">
        <v>5</v>
      </c>
      <c r="H34" s="4">
        <v>4</v>
      </c>
      <c r="I34" s="4">
        <f t="shared" si="1"/>
        <v>9</v>
      </c>
      <c r="J34" s="57">
        <f t="shared" si="2"/>
        <v>1.6631944444444435E-2</v>
      </c>
      <c r="L34" s="4">
        <v>13</v>
      </c>
      <c r="M34" s="54">
        <v>0.46250000000000002</v>
      </c>
      <c r="N34" s="55">
        <v>0.47913194444444446</v>
      </c>
    </row>
    <row r="35" spans="1:14">
      <c r="A35" s="5"/>
      <c r="B35" s="41"/>
      <c r="C35" s="11" t="s">
        <v>21</v>
      </c>
      <c r="D35" s="15" t="s">
        <v>22</v>
      </c>
      <c r="E35" s="18">
        <v>1995</v>
      </c>
      <c r="F35" s="15" t="s">
        <v>165</v>
      </c>
      <c r="G35" s="4"/>
      <c r="H35" s="4"/>
      <c r="I35" s="4"/>
      <c r="J35" s="59" t="s">
        <v>238</v>
      </c>
      <c r="L35" s="4">
        <v>8</v>
      </c>
      <c r="M35" s="54">
        <v>0.46076388888888892</v>
      </c>
      <c r="N35" s="33" t="s">
        <v>238</v>
      </c>
    </row>
    <row r="36" spans="1:14">
      <c r="A36" s="5"/>
      <c r="B36" s="41"/>
      <c r="C36" s="11" t="s">
        <v>25</v>
      </c>
      <c r="D36" s="15" t="s">
        <v>24</v>
      </c>
      <c r="E36" s="18">
        <v>1996</v>
      </c>
      <c r="F36" s="22" t="s">
        <v>165</v>
      </c>
      <c r="G36" s="4"/>
      <c r="H36" s="4"/>
      <c r="I36" s="4"/>
      <c r="J36" s="6" t="s">
        <v>238</v>
      </c>
      <c r="L36" s="4">
        <v>12</v>
      </c>
      <c r="M36" s="54">
        <v>0.46215277777777802</v>
      </c>
      <c r="N36" s="5" t="s">
        <v>238</v>
      </c>
    </row>
    <row r="37" spans="1:14">
      <c r="A37" s="5"/>
      <c r="B37" s="42"/>
      <c r="C37" s="11" t="s">
        <v>23</v>
      </c>
      <c r="D37" s="15" t="s">
        <v>24</v>
      </c>
      <c r="E37" s="18">
        <v>1996</v>
      </c>
      <c r="F37" s="22" t="s">
        <v>165</v>
      </c>
      <c r="G37" s="6"/>
      <c r="H37" s="6"/>
      <c r="I37" s="4"/>
      <c r="J37" s="6" t="s">
        <v>238</v>
      </c>
      <c r="L37" s="6">
        <v>16</v>
      </c>
      <c r="M37" s="54">
        <v>0.46354166666666602</v>
      </c>
      <c r="N37" s="5" t="s">
        <v>238</v>
      </c>
    </row>
    <row r="38" spans="1:14">
      <c r="C38" s="9"/>
      <c r="D38" s="9"/>
      <c r="E38" s="9"/>
      <c r="F38" s="9"/>
      <c r="J38" s="58"/>
    </row>
    <row r="39" spans="1:14" ht="15.75">
      <c r="B39" s="96" t="s">
        <v>200</v>
      </c>
      <c r="C39" s="96"/>
      <c r="D39" s="96"/>
      <c r="E39" s="96"/>
      <c r="F39" s="21" t="s">
        <v>13</v>
      </c>
      <c r="G39" s="95" t="s">
        <v>12</v>
      </c>
      <c r="H39" s="95"/>
      <c r="I39" s="95"/>
      <c r="J39" s="95"/>
    </row>
    <row r="40" spans="1:14">
      <c r="A40" s="43" t="s">
        <v>236</v>
      </c>
      <c r="B40" s="40" t="s">
        <v>2</v>
      </c>
      <c r="C40" s="10" t="s">
        <v>3</v>
      </c>
      <c r="D40" s="14" t="s">
        <v>4</v>
      </c>
      <c r="E40" s="17" t="s">
        <v>5</v>
      </c>
      <c r="F40" s="17" t="s">
        <v>6</v>
      </c>
      <c r="G40" s="2" t="s">
        <v>8</v>
      </c>
      <c r="H40" s="2" t="s">
        <v>8</v>
      </c>
      <c r="I40" s="37" t="s">
        <v>9</v>
      </c>
      <c r="J40" s="36" t="s">
        <v>237</v>
      </c>
      <c r="L40" s="2" t="s">
        <v>2</v>
      </c>
      <c r="M40" s="28" t="s">
        <v>10</v>
      </c>
      <c r="N40" s="35" t="s">
        <v>239</v>
      </c>
    </row>
    <row r="41" spans="1:14">
      <c r="A41" s="56">
        <v>1</v>
      </c>
      <c r="B41" s="41"/>
      <c r="C41" s="11" t="s">
        <v>159</v>
      </c>
      <c r="D41" s="15" t="s">
        <v>160</v>
      </c>
      <c r="E41" s="18">
        <v>1996</v>
      </c>
      <c r="F41" s="15" t="s">
        <v>158</v>
      </c>
      <c r="G41" s="4">
        <v>2</v>
      </c>
      <c r="H41" s="4">
        <v>1</v>
      </c>
      <c r="I41" s="4">
        <f t="shared" ref="I41:I47" si="3">SUM(G41:H41)</f>
        <v>3</v>
      </c>
      <c r="J41" s="57">
        <f t="shared" ref="J41:J47" si="4">N41-M41</f>
        <v>9.1435185185187451E-3</v>
      </c>
      <c r="L41" s="4">
        <v>22</v>
      </c>
      <c r="M41" s="29">
        <v>0.46597222222222201</v>
      </c>
      <c r="N41" s="45">
        <v>0.47511574074074076</v>
      </c>
    </row>
    <row r="42" spans="1:14">
      <c r="A42" s="56">
        <v>2</v>
      </c>
      <c r="B42" s="41"/>
      <c r="C42" s="12" t="s">
        <v>157</v>
      </c>
      <c r="D42" s="12" t="s">
        <v>227</v>
      </c>
      <c r="E42" s="18">
        <v>1995</v>
      </c>
      <c r="F42" s="12" t="s">
        <v>158</v>
      </c>
      <c r="G42" s="4">
        <v>0</v>
      </c>
      <c r="H42" s="4">
        <v>0</v>
      </c>
      <c r="I42" s="4">
        <f t="shared" si="3"/>
        <v>0</v>
      </c>
      <c r="J42" s="57">
        <f t="shared" si="4"/>
        <v>9.2129629629630339E-3</v>
      </c>
      <c r="L42" s="4">
        <v>20</v>
      </c>
      <c r="M42" s="29">
        <v>0.46527777777777773</v>
      </c>
      <c r="N42" s="45">
        <v>0.47449074074074077</v>
      </c>
    </row>
    <row r="43" spans="1:14">
      <c r="A43" s="56">
        <v>3</v>
      </c>
      <c r="B43" s="41"/>
      <c r="C43" s="11" t="s">
        <v>132</v>
      </c>
      <c r="D43" s="15" t="s">
        <v>133</v>
      </c>
      <c r="E43" s="18">
        <v>1995</v>
      </c>
      <c r="F43" s="15" t="s">
        <v>105</v>
      </c>
      <c r="G43" s="4">
        <v>1</v>
      </c>
      <c r="H43" s="4">
        <v>5</v>
      </c>
      <c r="I43" s="4">
        <f t="shared" si="3"/>
        <v>6</v>
      </c>
      <c r="J43" s="57">
        <f t="shared" si="4"/>
        <v>9.4097222222221943E-3</v>
      </c>
      <c r="L43" s="4">
        <v>21</v>
      </c>
      <c r="M43" s="29">
        <v>0.46562500000000001</v>
      </c>
      <c r="N43" s="45">
        <v>0.47503472222222221</v>
      </c>
    </row>
    <row r="44" spans="1:14">
      <c r="A44" s="56">
        <v>4</v>
      </c>
      <c r="B44" s="41"/>
      <c r="C44" s="12" t="s">
        <v>161</v>
      </c>
      <c r="D44" s="12" t="s">
        <v>162</v>
      </c>
      <c r="E44" s="18">
        <v>1996</v>
      </c>
      <c r="F44" s="12" t="s">
        <v>158</v>
      </c>
      <c r="G44" s="4">
        <v>1</v>
      </c>
      <c r="H44" s="4">
        <v>1</v>
      </c>
      <c r="I44" s="4">
        <f t="shared" si="3"/>
        <v>2</v>
      </c>
      <c r="J44" s="57">
        <f t="shared" si="4"/>
        <v>9.4675925925922222E-3</v>
      </c>
      <c r="L44" s="4">
        <v>24</v>
      </c>
      <c r="M44" s="29">
        <v>0.46666666666666701</v>
      </c>
      <c r="N44" s="45">
        <v>0.47613425925925923</v>
      </c>
    </row>
    <row r="45" spans="1:14">
      <c r="A45" s="56">
        <v>5</v>
      </c>
      <c r="B45" s="41"/>
      <c r="C45" s="12" t="s">
        <v>163</v>
      </c>
      <c r="D45" s="12" t="s">
        <v>164</v>
      </c>
      <c r="E45" s="18">
        <v>1995</v>
      </c>
      <c r="F45" s="12" t="s">
        <v>158</v>
      </c>
      <c r="G45" s="4">
        <v>5</v>
      </c>
      <c r="H45" s="4">
        <v>3</v>
      </c>
      <c r="I45" s="4">
        <f t="shared" si="3"/>
        <v>8</v>
      </c>
      <c r="J45" s="57">
        <f t="shared" si="4"/>
        <v>9.8842592592593426E-3</v>
      </c>
      <c r="L45" s="4">
        <v>26</v>
      </c>
      <c r="M45" s="29">
        <v>0.46736111111111101</v>
      </c>
      <c r="N45" s="45">
        <v>0.47724537037037035</v>
      </c>
    </row>
    <row r="46" spans="1:14">
      <c r="A46" s="56">
        <v>6</v>
      </c>
      <c r="B46" s="41"/>
      <c r="C46" s="12" t="s">
        <v>144</v>
      </c>
      <c r="D46" s="12" t="s">
        <v>145</v>
      </c>
      <c r="E46" s="18">
        <v>1995</v>
      </c>
      <c r="F46" s="22" t="s">
        <v>138</v>
      </c>
      <c r="G46" s="4">
        <v>3</v>
      </c>
      <c r="H46" s="4">
        <v>1</v>
      </c>
      <c r="I46" s="4">
        <f t="shared" si="3"/>
        <v>4</v>
      </c>
      <c r="J46" s="57">
        <f t="shared" si="4"/>
        <v>1.0057870370369759E-2</v>
      </c>
      <c r="L46" s="4">
        <v>23</v>
      </c>
      <c r="M46" s="29">
        <v>0.46631944444444501</v>
      </c>
      <c r="N46" s="45">
        <v>0.47637731481481477</v>
      </c>
    </row>
    <row r="47" spans="1:14">
      <c r="A47" s="56">
        <v>7</v>
      </c>
      <c r="B47" s="41"/>
      <c r="C47" s="11" t="s">
        <v>134</v>
      </c>
      <c r="D47" s="15" t="s">
        <v>135</v>
      </c>
      <c r="E47" s="18">
        <v>1995</v>
      </c>
      <c r="F47" s="22" t="s">
        <v>105</v>
      </c>
      <c r="G47" s="4">
        <v>3</v>
      </c>
      <c r="H47" s="4">
        <v>3</v>
      </c>
      <c r="I47" s="4">
        <f t="shared" si="3"/>
        <v>6</v>
      </c>
      <c r="J47" s="57">
        <f t="shared" si="4"/>
        <v>1.0648148148148018E-2</v>
      </c>
      <c r="L47" s="4">
        <v>25</v>
      </c>
      <c r="M47" s="29">
        <v>0.46701388888888901</v>
      </c>
      <c r="N47" s="45">
        <v>0.47766203703703702</v>
      </c>
    </row>
    <row r="48" spans="1:14">
      <c r="B48" t="s">
        <v>191</v>
      </c>
      <c r="C48" s="9"/>
      <c r="D48" s="9"/>
      <c r="E48" s="9"/>
      <c r="F48" s="9"/>
      <c r="J48" s="58"/>
      <c r="L48" t="s">
        <v>191</v>
      </c>
    </row>
    <row r="49" spans="1:14">
      <c r="B49" t="s">
        <v>192</v>
      </c>
      <c r="C49" s="9"/>
      <c r="D49" s="9"/>
      <c r="E49" s="9"/>
      <c r="F49" s="9"/>
      <c r="J49" s="58"/>
      <c r="L49" t="s">
        <v>192</v>
      </c>
    </row>
    <row r="50" spans="1:14">
      <c r="C50" s="9"/>
      <c r="D50" s="9"/>
      <c r="E50" s="9"/>
      <c r="F50" s="9"/>
      <c r="J50" s="58"/>
    </row>
    <row r="51" spans="1:14">
      <c r="C51" s="9"/>
      <c r="D51" s="9"/>
      <c r="E51" s="9"/>
      <c r="F51" s="9"/>
      <c r="J51" s="58"/>
    </row>
    <row r="52" spans="1:14">
      <c r="C52" s="9"/>
      <c r="D52" s="9"/>
      <c r="E52" s="9"/>
      <c r="F52" s="9"/>
      <c r="J52" s="58"/>
    </row>
    <row r="54" spans="1:14" ht="15.75">
      <c r="A54" s="65"/>
      <c r="B54" s="8" t="s">
        <v>244</v>
      </c>
      <c r="C54" s="8"/>
      <c r="D54" s="8"/>
      <c r="E54" s="8"/>
      <c r="F54" s="21" t="s">
        <v>14</v>
      </c>
      <c r="G54" s="95" t="s">
        <v>16</v>
      </c>
      <c r="H54" s="95"/>
      <c r="I54" s="95"/>
      <c r="J54" s="95"/>
      <c r="L54" s="8" t="s">
        <v>201</v>
      </c>
    </row>
    <row r="55" spans="1:14">
      <c r="A55" s="64" t="s">
        <v>236</v>
      </c>
      <c r="B55" s="40" t="s">
        <v>2</v>
      </c>
      <c r="C55" s="10" t="s">
        <v>3</v>
      </c>
      <c r="D55" s="14" t="s">
        <v>4</v>
      </c>
      <c r="E55" s="17" t="s">
        <v>5</v>
      </c>
      <c r="F55" s="17" t="s">
        <v>6</v>
      </c>
      <c r="G55" s="2" t="s">
        <v>8</v>
      </c>
      <c r="H55" s="2" t="s">
        <v>15</v>
      </c>
      <c r="I55" s="37" t="s">
        <v>9</v>
      </c>
      <c r="J55" s="36" t="s">
        <v>237</v>
      </c>
      <c r="L55" s="2" t="s">
        <v>2</v>
      </c>
      <c r="M55" s="28" t="s">
        <v>10</v>
      </c>
      <c r="N55" s="35" t="s">
        <v>239</v>
      </c>
    </row>
    <row r="56" spans="1:14">
      <c r="A56" s="56">
        <v>1</v>
      </c>
      <c r="B56" s="41"/>
      <c r="C56" s="11" t="s">
        <v>166</v>
      </c>
      <c r="D56" s="15" t="s">
        <v>167</v>
      </c>
      <c r="E56" s="18">
        <v>1993</v>
      </c>
      <c r="F56" s="12" t="s">
        <v>158</v>
      </c>
      <c r="G56" s="4">
        <v>2</v>
      </c>
      <c r="H56" s="4">
        <v>1</v>
      </c>
      <c r="I56" s="4">
        <f t="shared" ref="I56:I61" si="5">SUM(G56:H56)</f>
        <v>3</v>
      </c>
      <c r="J56" s="57">
        <f t="shared" ref="J56:J61" si="6">N56-M56</f>
        <v>1.2858796296296215E-2</v>
      </c>
      <c r="L56" s="4">
        <v>29</v>
      </c>
      <c r="M56" s="29">
        <v>0.47638888888888897</v>
      </c>
      <c r="N56" s="45">
        <v>0.48924768518518519</v>
      </c>
    </row>
    <row r="57" spans="1:14">
      <c r="A57" s="56">
        <v>2</v>
      </c>
      <c r="B57" s="41"/>
      <c r="C57" s="33" t="s">
        <v>215</v>
      </c>
      <c r="D57" s="12" t="s">
        <v>127</v>
      </c>
      <c r="E57" s="18">
        <v>1993</v>
      </c>
      <c r="F57" s="26" t="s">
        <v>105</v>
      </c>
      <c r="G57" s="6">
        <v>3</v>
      </c>
      <c r="H57" s="6">
        <v>3</v>
      </c>
      <c r="I57" s="4">
        <f t="shared" si="5"/>
        <v>6</v>
      </c>
      <c r="J57" s="57">
        <f t="shared" si="6"/>
        <v>1.3981481481480817E-2</v>
      </c>
      <c r="L57" s="4">
        <v>31</v>
      </c>
      <c r="M57" s="29">
        <v>0.47708333333333403</v>
      </c>
      <c r="N57" s="45">
        <v>0.49106481481481484</v>
      </c>
    </row>
    <row r="58" spans="1:14">
      <c r="A58" s="56">
        <v>3</v>
      </c>
      <c r="B58" s="41"/>
      <c r="C58" s="12" t="s">
        <v>170</v>
      </c>
      <c r="D58" s="12" t="s">
        <v>171</v>
      </c>
      <c r="E58" s="18">
        <v>1994</v>
      </c>
      <c r="F58" s="12" t="s">
        <v>158</v>
      </c>
      <c r="G58" s="4">
        <v>3</v>
      </c>
      <c r="H58" s="4">
        <v>1</v>
      </c>
      <c r="I58" s="4">
        <f t="shared" si="5"/>
        <v>4</v>
      </c>
      <c r="J58" s="57">
        <f t="shared" si="6"/>
        <v>1.4386574074074121E-2</v>
      </c>
      <c r="L58" s="4">
        <v>30</v>
      </c>
      <c r="M58" s="29">
        <v>0.47673611111111103</v>
      </c>
      <c r="N58" s="45">
        <v>0.49112268518518515</v>
      </c>
    </row>
    <row r="59" spans="1:14">
      <c r="A59" s="56">
        <v>4</v>
      </c>
      <c r="B59" s="41"/>
      <c r="C59" s="12" t="s">
        <v>218</v>
      </c>
      <c r="D59" s="12" t="s">
        <v>219</v>
      </c>
      <c r="E59" s="18">
        <v>1993</v>
      </c>
      <c r="F59" s="12" t="s">
        <v>105</v>
      </c>
      <c r="G59" s="6">
        <v>1</v>
      </c>
      <c r="H59" s="6">
        <v>4</v>
      </c>
      <c r="I59" s="4">
        <f t="shared" si="5"/>
        <v>5</v>
      </c>
      <c r="J59" s="57">
        <f t="shared" si="6"/>
        <v>1.4618055555555343E-2</v>
      </c>
      <c r="L59" s="4">
        <v>33</v>
      </c>
      <c r="M59" s="29">
        <v>0.47777777777777802</v>
      </c>
      <c r="N59" s="45">
        <v>0.49239583333333337</v>
      </c>
    </row>
    <row r="60" spans="1:14">
      <c r="A60" s="56">
        <v>5</v>
      </c>
      <c r="B60" s="41"/>
      <c r="C60" s="12" t="s">
        <v>216</v>
      </c>
      <c r="D60" s="12" t="s">
        <v>217</v>
      </c>
      <c r="E60" s="18">
        <v>1993</v>
      </c>
      <c r="F60" s="12" t="s">
        <v>105</v>
      </c>
      <c r="G60" s="6">
        <v>3</v>
      </c>
      <c r="H60" s="6">
        <v>3</v>
      </c>
      <c r="I60" s="4">
        <f t="shared" si="5"/>
        <v>6</v>
      </c>
      <c r="J60" s="57">
        <f t="shared" si="6"/>
        <v>1.4733796296295842E-2</v>
      </c>
      <c r="L60" s="4">
        <v>32</v>
      </c>
      <c r="M60" s="29">
        <v>0.47743055555555602</v>
      </c>
      <c r="N60" s="45">
        <v>0.49216435185185187</v>
      </c>
    </row>
    <row r="61" spans="1:14">
      <c r="A61" s="56">
        <v>6</v>
      </c>
      <c r="B61" s="41"/>
      <c r="C61" s="11" t="s">
        <v>41</v>
      </c>
      <c r="D61" s="15" t="s">
        <v>42</v>
      </c>
      <c r="E61" s="18">
        <v>1993</v>
      </c>
      <c r="F61" s="22" t="s">
        <v>11</v>
      </c>
      <c r="G61" s="4">
        <v>4</v>
      </c>
      <c r="H61" s="4">
        <v>3</v>
      </c>
      <c r="I61" s="4">
        <f t="shared" si="5"/>
        <v>7</v>
      </c>
      <c r="J61" s="57">
        <f t="shared" si="6"/>
        <v>1.5115740740740735E-2</v>
      </c>
      <c r="L61" s="4">
        <v>28</v>
      </c>
      <c r="M61" s="29">
        <v>0.4760416666666667</v>
      </c>
      <c r="N61" s="45">
        <v>0.49115740740740743</v>
      </c>
    </row>
    <row r="62" spans="1:14">
      <c r="A62" s="56"/>
      <c r="B62" s="41"/>
      <c r="C62" s="11" t="s">
        <v>39</v>
      </c>
      <c r="D62" s="15" t="s">
        <v>40</v>
      </c>
      <c r="E62" s="18">
        <v>1993</v>
      </c>
      <c r="F62" s="22" t="s">
        <v>165</v>
      </c>
      <c r="G62" s="4"/>
      <c r="H62" s="4"/>
      <c r="I62" s="4"/>
      <c r="J62" s="59" t="s">
        <v>238</v>
      </c>
      <c r="L62" s="4">
        <v>27</v>
      </c>
      <c r="M62" s="29">
        <v>0.47569444444444442</v>
      </c>
      <c r="N62" s="32" t="s">
        <v>238</v>
      </c>
    </row>
    <row r="63" spans="1:14">
      <c r="C63" s="9"/>
      <c r="D63" s="9"/>
      <c r="E63" s="9"/>
      <c r="F63" s="9"/>
      <c r="J63" s="58"/>
    </row>
    <row r="64" spans="1:14" ht="15.75">
      <c r="B64" s="8" t="s">
        <v>245</v>
      </c>
      <c r="C64" s="8"/>
      <c r="D64" s="8"/>
      <c r="E64" s="8"/>
      <c r="F64" s="21" t="s">
        <v>14</v>
      </c>
      <c r="G64" s="95" t="s">
        <v>16</v>
      </c>
      <c r="H64" s="95"/>
      <c r="I64" s="95"/>
      <c r="J64" s="95"/>
    </row>
    <row r="65" spans="1:14">
      <c r="A65" s="43" t="s">
        <v>236</v>
      </c>
      <c r="B65" s="40" t="s">
        <v>2</v>
      </c>
      <c r="C65" s="10" t="s">
        <v>3</v>
      </c>
      <c r="D65" s="14" t="s">
        <v>4</v>
      </c>
      <c r="E65" s="17" t="s">
        <v>5</v>
      </c>
      <c r="F65" s="17" t="s">
        <v>6</v>
      </c>
      <c r="G65" s="2" t="s">
        <v>8</v>
      </c>
      <c r="H65" s="2" t="s">
        <v>15</v>
      </c>
      <c r="I65" s="37" t="s">
        <v>9</v>
      </c>
      <c r="J65" s="36" t="s">
        <v>237</v>
      </c>
      <c r="L65" s="2" t="s">
        <v>2</v>
      </c>
      <c r="M65" s="28" t="s">
        <v>10</v>
      </c>
      <c r="N65" s="35" t="s">
        <v>239</v>
      </c>
    </row>
    <row r="66" spans="1:14">
      <c r="A66" s="56">
        <v>1</v>
      </c>
      <c r="B66" s="41"/>
      <c r="C66" s="11" t="s">
        <v>172</v>
      </c>
      <c r="D66" s="15" t="s">
        <v>173</v>
      </c>
      <c r="E66" s="18">
        <v>1993</v>
      </c>
      <c r="F66" s="22" t="s">
        <v>178</v>
      </c>
      <c r="G66" s="4">
        <v>0</v>
      </c>
      <c r="H66" s="4">
        <v>4</v>
      </c>
      <c r="I66" s="4">
        <f t="shared" ref="I66:I75" si="7">SUM(G66:H66)</f>
        <v>4</v>
      </c>
      <c r="J66" s="57">
        <f t="shared" ref="J66:J75" si="8">N66-M66</f>
        <v>1.6076388888888904E-2</v>
      </c>
      <c r="L66" s="4">
        <v>35</v>
      </c>
      <c r="M66" s="29">
        <v>0.47847222222222219</v>
      </c>
      <c r="N66" s="45">
        <v>0.49454861111111109</v>
      </c>
    </row>
    <row r="67" spans="1:14">
      <c r="A67" s="56">
        <v>2</v>
      </c>
      <c r="B67" s="41"/>
      <c r="C67" s="11" t="s">
        <v>46</v>
      </c>
      <c r="D67" s="15" t="s">
        <v>47</v>
      </c>
      <c r="E67" s="18">
        <v>1994</v>
      </c>
      <c r="F67" s="24" t="s">
        <v>11</v>
      </c>
      <c r="G67" s="4">
        <v>2</v>
      </c>
      <c r="H67" s="4">
        <v>4</v>
      </c>
      <c r="I67" s="4">
        <f t="shared" si="7"/>
        <v>6</v>
      </c>
      <c r="J67" s="57">
        <f t="shared" si="8"/>
        <v>1.6597222222222263E-2</v>
      </c>
      <c r="L67" s="4">
        <v>39</v>
      </c>
      <c r="M67" s="29">
        <v>0.47986111111111102</v>
      </c>
      <c r="N67" s="45">
        <v>0.49645833333333328</v>
      </c>
    </row>
    <row r="68" spans="1:14">
      <c r="A68" s="56">
        <v>3</v>
      </c>
      <c r="B68" s="41"/>
      <c r="C68" s="11" t="s">
        <v>128</v>
      </c>
      <c r="D68" s="15" t="s">
        <v>156</v>
      </c>
      <c r="E68" s="18">
        <v>1994</v>
      </c>
      <c r="F68" s="63" t="s">
        <v>178</v>
      </c>
      <c r="G68" s="4">
        <v>2</v>
      </c>
      <c r="H68" s="4">
        <v>3</v>
      </c>
      <c r="I68" s="4">
        <f t="shared" si="7"/>
        <v>5</v>
      </c>
      <c r="J68" s="57">
        <f t="shared" si="8"/>
        <v>1.6701388888889668E-2</v>
      </c>
      <c r="L68" s="4">
        <v>42</v>
      </c>
      <c r="M68" s="29">
        <v>0.48090277777777701</v>
      </c>
      <c r="N68" s="45">
        <v>0.49760416666666668</v>
      </c>
    </row>
    <row r="69" spans="1:14">
      <c r="A69" s="56">
        <v>4</v>
      </c>
      <c r="B69" s="41"/>
      <c r="C69" s="13" t="s">
        <v>126</v>
      </c>
      <c r="D69" s="16" t="s">
        <v>127</v>
      </c>
      <c r="E69" s="19">
        <v>1993</v>
      </c>
      <c r="F69" s="22" t="s">
        <v>105</v>
      </c>
      <c r="G69" s="4">
        <v>3</v>
      </c>
      <c r="H69" s="4">
        <v>4</v>
      </c>
      <c r="I69" s="4">
        <f t="shared" si="7"/>
        <v>7</v>
      </c>
      <c r="J69" s="57">
        <f t="shared" si="8"/>
        <v>1.7210648148148489E-2</v>
      </c>
      <c r="L69" s="4">
        <v>40</v>
      </c>
      <c r="M69" s="29">
        <v>0.48020833333333302</v>
      </c>
      <c r="N69" s="45">
        <v>0.4974189814814815</v>
      </c>
    </row>
    <row r="70" spans="1:14">
      <c r="A70" s="56">
        <v>5</v>
      </c>
      <c r="B70" s="41"/>
      <c r="C70" s="11" t="s">
        <v>147</v>
      </c>
      <c r="D70" s="15" t="s">
        <v>142</v>
      </c>
      <c r="E70" s="18">
        <v>1993</v>
      </c>
      <c r="F70" s="22" t="s">
        <v>138</v>
      </c>
      <c r="G70" s="4">
        <v>3</v>
      </c>
      <c r="H70" s="4">
        <v>3</v>
      </c>
      <c r="I70" s="4">
        <f t="shared" si="7"/>
        <v>6</v>
      </c>
      <c r="J70" s="57">
        <f t="shared" si="8"/>
        <v>1.758101851851851E-2</v>
      </c>
      <c r="L70" s="4">
        <v>43</v>
      </c>
      <c r="M70" s="29">
        <v>0.48125000000000001</v>
      </c>
      <c r="N70" s="45">
        <v>0.49883101851851852</v>
      </c>
    </row>
    <row r="71" spans="1:14">
      <c r="A71" s="56">
        <v>6</v>
      </c>
      <c r="B71" s="41"/>
      <c r="C71" s="11" t="s">
        <v>124</v>
      </c>
      <c r="D71" s="15" t="s">
        <v>125</v>
      </c>
      <c r="E71" s="18">
        <v>1994</v>
      </c>
      <c r="F71" s="22" t="s">
        <v>105</v>
      </c>
      <c r="G71" s="4">
        <v>3</v>
      </c>
      <c r="H71" s="4">
        <v>3</v>
      </c>
      <c r="I71" s="4">
        <f t="shared" si="7"/>
        <v>6</v>
      </c>
      <c r="J71" s="57">
        <f t="shared" si="8"/>
        <v>1.7754629629629537E-2</v>
      </c>
      <c r="L71" s="4">
        <v>38</v>
      </c>
      <c r="M71" s="29">
        <v>0.47951388888888902</v>
      </c>
      <c r="N71" s="45">
        <v>0.49726851851851855</v>
      </c>
    </row>
    <row r="72" spans="1:14">
      <c r="A72" s="56">
        <v>7</v>
      </c>
      <c r="B72" s="41"/>
      <c r="C72" s="60" t="s">
        <v>130</v>
      </c>
      <c r="D72" s="61" t="s">
        <v>131</v>
      </c>
      <c r="E72" s="62">
        <v>1993</v>
      </c>
      <c r="F72" s="25" t="s">
        <v>105</v>
      </c>
      <c r="G72" s="4">
        <v>3</v>
      </c>
      <c r="H72" s="4">
        <v>2</v>
      </c>
      <c r="I72" s="4">
        <f t="shared" si="7"/>
        <v>5</v>
      </c>
      <c r="J72" s="57">
        <f t="shared" si="8"/>
        <v>1.7777777777778225E-2</v>
      </c>
      <c r="L72" s="4">
        <v>46</v>
      </c>
      <c r="M72" s="29">
        <v>0.48194444444444401</v>
      </c>
      <c r="N72" s="45">
        <v>0.49972222222222223</v>
      </c>
    </row>
    <row r="73" spans="1:14">
      <c r="A73" s="56">
        <v>8</v>
      </c>
      <c r="B73" s="41"/>
      <c r="C73" s="11" t="s">
        <v>146</v>
      </c>
      <c r="D73" s="15" t="s">
        <v>145</v>
      </c>
      <c r="E73" s="18">
        <v>1993</v>
      </c>
      <c r="F73" s="22" t="s">
        <v>138</v>
      </c>
      <c r="G73" s="4">
        <v>3</v>
      </c>
      <c r="H73" s="4">
        <v>4</v>
      </c>
      <c r="I73" s="4">
        <f t="shared" si="7"/>
        <v>7</v>
      </c>
      <c r="J73" s="57">
        <f t="shared" si="8"/>
        <v>1.8402777777778212E-2</v>
      </c>
      <c r="L73" s="4">
        <v>36</v>
      </c>
      <c r="M73" s="29">
        <v>0.47881944444444402</v>
      </c>
      <c r="N73" s="45">
        <v>0.49722222222222223</v>
      </c>
    </row>
    <row r="74" spans="1:14">
      <c r="A74" s="56">
        <v>9</v>
      </c>
      <c r="B74" s="41"/>
      <c r="C74" s="11" t="s">
        <v>43</v>
      </c>
      <c r="D74" s="15" t="s">
        <v>44</v>
      </c>
      <c r="E74" s="18">
        <v>1993</v>
      </c>
      <c r="F74" s="22" t="s">
        <v>11</v>
      </c>
      <c r="G74" s="4">
        <v>1</v>
      </c>
      <c r="H74" s="4">
        <v>3</v>
      </c>
      <c r="I74" s="4">
        <f t="shared" si="7"/>
        <v>4</v>
      </c>
      <c r="J74" s="57">
        <f t="shared" si="8"/>
        <v>1.9386574074073737E-2</v>
      </c>
      <c r="L74" s="4">
        <v>37</v>
      </c>
      <c r="M74" s="29">
        <v>0.47916666666666702</v>
      </c>
      <c r="N74" s="45">
        <v>0.49855324074074076</v>
      </c>
    </row>
    <row r="75" spans="1:14">
      <c r="A75" s="56">
        <v>10</v>
      </c>
      <c r="B75" s="41"/>
      <c r="C75" s="11" t="s">
        <v>50</v>
      </c>
      <c r="D75" s="15" t="s">
        <v>38</v>
      </c>
      <c r="E75" s="18">
        <v>1994</v>
      </c>
      <c r="F75" s="22" t="s">
        <v>36</v>
      </c>
      <c r="G75" s="4">
        <v>2</v>
      </c>
      <c r="H75" s="4">
        <v>4</v>
      </c>
      <c r="I75" s="4">
        <f t="shared" si="7"/>
        <v>6</v>
      </c>
      <c r="J75" s="57">
        <f t="shared" si="8"/>
        <v>2.118055555555548E-2</v>
      </c>
      <c r="L75" s="4">
        <v>34</v>
      </c>
      <c r="M75" s="29">
        <v>0.47812500000000002</v>
      </c>
      <c r="N75" s="45">
        <v>0.4993055555555555</v>
      </c>
    </row>
    <row r="76" spans="1:14">
      <c r="A76" s="5"/>
      <c r="B76" s="41"/>
      <c r="C76" s="11" t="s">
        <v>48</v>
      </c>
      <c r="D76" s="15" t="s">
        <v>24</v>
      </c>
      <c r="E76" s="18">
        <v>1993</v>
      </c>
      <c r="F76" s="22" t="s">
        <v>165</v>
      </c>
      <c r="G76" s="4"/>
      <c r="H76" s="4"/>
      <c r="I76" s="4"/>
      <c r="J76" s="59" t="s">
        <v>238</v>
      </c>
      <c r="L76" s="4">
        <v>41</v>
      </c>
      <c r="M76" s="29">
        <v>0.48055555555555501</v>
      </c>
      <c r="N76" s="32" t="s">
        <v>238</v>
      </c>
    </row>
    <row r="77" spans="1:14">
      <c r="A77" s="5"/>
      <c r="B77" s="41"/>
      <c r="C77" s="11" t="s">
        <v>49</v>
      </c>
      <c r="D77" s="15" t="s">
        <v>24</v>
      </c>
      <c r="E77" s="18">
        <v>1993</v>
      </c>
      <c r="F77" s="22" t="s">
        <v>165</v>
      </c>
      <c r="G77" s="4"/>
      <c r="H77" s="4"/>
      <c r="I77" s="4"/>
      <c r="J77" s="59" t="s">
        <v>238</v>
      </c>
      <c r="L77" s="4">
        <v>45</v>
      </c>
      <c r="M77" s="29">
        <v>0.48159722222222201</v>
      </c>
      <c r="N77" s="32" t="s">
        <v>238</v>
      </c>
    </row>
    <row r="78" spans="1:14">
      <c r="A78" s="5"/>
      <c r="B78" s="41"/>
      <c r="C78" s="11" t="s">
        <v>25</v>
      </c>
      <c r="D78" s="15" t="s">
        <v>45</v>
      </c>
      <c r="E78" s="18">
        <v>1993</v>
      </c>
      <c r="F78" s="22" t="s">
        <v>165</v>
      </c>
      <c r="G78" s="4"/>
      <c r="H78" s="4"/>
      <c r="I78" s="4"/>
      <c r="J78" s="59" t="s">
        <v>238</v>
      </c>
      <c r="L78" s="4">
        <v>47</v>
      </c>
      <c r="M78" s="29">
        <v>0.48229166666666601</v>
      </c>
      <c r="N78" s="32" t="s">
        <v>238</v>
      </c>
    </row>
    <row r="80" spans="1:14">
      <c r="C80" s="9"/>
      <c r="D80" s="9"/>
      <c r="E80" s="9"/>
      <c r="F80" s="9"/>
      <c r="J80" s="58"/>
    </row>
    <row r="81" spans="1:14" ht="15.75">
      <c r="B81" s="96" t="s">
        <v>202</v>
      </c>
      <c r="C81" s="96"/>
      <c r="D81" s="96"/>
      <c r="E81" s="96"/>
      <c r="F81" s="21" t="s">
        <v>14</v>
      </c>
      <c r="G81" s="95" t="s">
        <v>16</v>
      </c>
      <c r="H81" s="95"/>
      <c r="I81" s="95"/>
      <c r="J81" s="95"/>
    </row>
    <row r="82" spans="1:14">
      <c r="A82" s="43" t="s">
        <v>236</v>
      </c>
      <c r="B82" s="40" t="s">
        <v>2</v>
      </c>
      <c r="C82" s="10" t="s">
        <v>3</v>
      </c>
      <c r="D82" s="14" t="s">
        <v>4</v>
      </c>
      <c r="E82" s="17" t="s">
        <v>5</v>
      </c>
      <c r="F82" s="17" t="s">
        <v>6</v>
      </c>
      <c r="G82" s="2" t="s">
        <v>8</v>
      </c>
      <c r="H82" s="2" t="s">
        <v>15</v>
      </c>
      <c r="I82" s="37" t="s">
        <v>9</v>
      </c>
      <c r="J82" s="36" t="s">
        <v>237</v>
      </c>
      <c r="L82" s="2" t="s">
        <v>2</v>
      </c>
      <c r="M82" s="28" t="s">
        <v>10</v>
      </c>
      <c r="N82" s="35" t="s">
        <v>239</v>
      </c>
    </row>
    <row r="83" spans="1:14">
      <c r="A83" s="56">
        <v>1</v>
      </c>
      <c r="B83" s="41"/>
      <c r="C83" s="11" t="s">
        <v>122</v>
      </c>
      <c r="D83" s="15" t="s">
        <v>123</v>
      </c>
      <c r="E83" s="18">
        <v>1992</v>
      </c>
      <c r="F83" s="22" t="s">
        <v>105</v>
      </c>
      <c r="G83" s="4">
        <v>1</v>
      </c>
      <c r="H83" s="4">
        <v>0</v>
      </c>
      <c r="I83" s="4">
        <f>SUM(G83:H83)</f>
        <v>1</v>
      </c>
      <c r="J83" s="57">
        <f>N83-M83</f>
        <v>1.7847222222222237E-2</v>
      </c>
      <c r="L83" s="4">
        <v>49</v>
      </c>
      <c r="M83" s="29">
        <v>0.48298611111111112</v>
      </c>
      <c r="N83" s="45">
        <v>0.50083333333333335</v>
      </c>
    </row>
    <row r="84" spans="1:14">
      <c r="A84" s="56">
        <v>2</v>
      </c>
      <c r="B84" s="41"/>
      <c r="C84" s="11" t="s">
        <v>168</v>
      </c>
      <c r="D84" s="15" t="s">
        <v>169</v>
      </c>
      <c r="E84" s="18">
        <v>1992</v>
      </c>
      <c r="F84" s="15" t="s">
        <v>178</v>
      </c>
      <c r="G84" s="4">
        <v>4</v>
      </c>
      <c r="H84" s="4">
        <v>3</v>
      </c>
      <c r="I84" s="4">
        <f>SUM(G84:H84)</f>
        <v>7</v>
      </c>
      <c r="J84" s="57">
        <f>N84-M84</f>
        <v>1.8460648148148129E-2</v>
      </c>
      <c r="L84" s="4">
        <v>50</v>
      </c>
      <c r="M84" s="29">
        <v>0.48333333333333334</v>
      </c>
      <c r="N84" s="45">
        <v>0.50179398148148147</v>
      </c>
    </row>
    <row r="85" spans="1:14">
      <c r="A85" s="56">
        <v>3</v>
      </c>
      <c r="B85" s="41"/>
      <c r="C85" s="11" t="s">
        <v>120</v>
      </c>
      <c r="D85" s="15" t="s">
        <v>121</v>
      </c>
      <c r="E85" s="18">
        <v>1991</v>
      </c>
      <c r="F85" s="15" t="s">
        <v>105</v>
      </c>
      <c r="G85" s="4">
        <v>1</v>
      </c>
      <c r="H85" s="4">
        <v>3</v>
      </c>
      <c r="I85" s="4">
        <f>SUM(G85:H85)</f>
        <v>4</v>
      </c>
      <c r="J85" s="57">
        <f>N85-M85</f>
        <v>1.9097222222222043E-2</v>
      </c>
      <c r="L85" s="4">
        <v>48</v>
      </c>
      <c r="M85" s="29">
        <v>0.48263888888888901</v>
      </c>
      <c r="N85" s="45">
        <v>0.50173611111111105</v>
      </c>
    </row>
    <row r="86" spans="1:14">
      <c r="A86" s="5"/>
      <c r="B86" s="41"/>
      <c r="C86" s="12"/>
      <c r="D86" s="12"/>
      <c r="E86" s="12"/>
      <c r="F86" s="12"/>
      <c r="G86" s="4"/>
      <c r="H86" s="4"/>
      <c r="I86" s="38"/>
      <c r="J86" s="29"/>
      <c r="L86" s="4"/>
    </row>
    <row r="87" spans="1:14">
      <c r="C87" s="9"/>
      <c r="D87" s="9"/>
      <c r="E87" s="9"/>
      <c r="F87" s="9"/>
      <c r="J87" s="58"/>
    </row>
    <row r="88" spans="1:14" ht="15.75">
      <c r="B88" s="8" t="s">
        <v>203</v>
      </c>
      <c r="C88" s="8"/>
      <c r="D88" s="8"/>
      <c r="E88" s="8"/>
      <c r="F88" s="21" t="s">
        <v>14</v>
      </c>
      <c r="G88" s="95" t="s">
        <v>16</v>
      </c>
      <c r="H88" s="95"/>
      <c r="I88" s="95"/>
      <c r="J88" s="95"/>
      <c r="L88" s="8" t="s">
        <v>203</v>
      </c>
    </row>
    <row r="89" spans="1:14">
      <c r="A89" s="43" t="s">
        <v>236</v>
      </c>
      <c r="B89" s="40" t="s">
        <v>2</v>
      </c>
      <c r="C89" s="10" t="s">
        <v>3</v>
      </c>
      <c r="D89" s="14" t="s">
        <v>4</v>
      </c>
      <c r="E89" s="17" t="s">
        <v>5</v>
      </c>
      <c r="F89" s="17" t="s">
        <v>6</v>
      </c>
      <c r="G89" s="2" t="s">
        <v>8</v>
      </c>
      <c r="H89" s="2" t="s">
        <v>15</v>
      </c>
      <c r="I89" s="37" t="s">
        <v>9</v>
      </c>
      <c r="J89" s="36" t="s">
        <v>237</v>
      </c>
      <c r="L89" s="2" t="s">
        <v>2</v>
      </c>
      <c r="M89" s="28" t="s">
        <v>10</v>
      </c>
      <c r="N89" s="35" t="s">
        <v>239</v>
      </c>
    </row>
    <row r="90" spans="1:14">
      <c r="A90" s="56">
        <v>1</v>
      </c>
      <c r="B90" s="41"/>
      <c r="C90" s="11" t="s">
        <v>57</v>
      </c>
      <c r="D90" s="15" t="s">
        <v>58</v>
      </c>
      <c r="E90" s="18">
        <v>1990</v>
      </c>
      <c r="F90" s="22" t="s">
        <v>36</v>
      </c>
      <c r="G90" s="4">
        <v>3</v>
      </c>
      <c r="H90" s="4">
        <v>4</v>
      </c>
      <c r="I90" s="4">
        <f>SUM(G90:H90)</f>
        <v>7</v>
      </c>
      <c r="J90" s="57">
        <f>N90-M90</f>
        <v>1.9675925925925875E-2</v>
      </c>
      <c r="L90" s="4">
        <v>52</v>
      </c>
      <c r="M90" s="29">
        <v>0.48402777777777778</v>
      </c>
      <c r="N90" s="45">
        <v>0.50370370370370365</v>
      </c>
    </row>
    <row r="91" spans="1:14">
      <c r="A91" s="56">
        <v>2</v>
      </c>
      <c r="B91" s="41"/>
      <c r="C91" s="11" t="s">
        <v>55</v>
      </c>
      <c r="D91" s="15" t="s">
        <v>56</v>
      </c>
      <c r="E91" s="18">
        <v>1989</v>
      </c>
      <c r="F91" s="15" t="s">
        <v>36</v>
      </c>
      <c r="G91" s="4">
        <v>1</v>
      </c>
      <c r="H91" s="4">
        <v>1</v>
      </c>
      <c r="I91" s="4">
        <f>SUM(G91:H91)</f>
        <v>2</v>
      </c>
      <c r="J91" s="57">
        <f>N91-M91</f>
        <v>2.148148148148149E-2</v>
      </c>
      <c r="L91" s="4">
        <v>51</v>
      </c>
      <c r="M91" s="29">
        <v>0.4836805555555555</v>
      </c>
      <c r="N91" s="45">
        <v>0.50516203703703699</v>
      </c>
    </row>
    <row r="92" spans="1:14">
      <c r="A92" s="5"/>
      <c r="B92" s="41"/>
      <c r="C92" s="11"/>
      <c r="D92" s="15"/>
      <c r="E92" s="18"/>
      <c r="F92" s="22"/>
      <c r="G92" s="4"/>
      <c r="H92" s="4"/>
      <c r="I92" s="38"/>
      <c r="J92" s="29"/>
      <c r="L92" s="4"/>
    </row>
    <row r="93" spans="1:14">
      <c r="A93" s="5"/>
      <c r="B93" s="41"/>
      <c r="C93" s="12"/>
      <c r="D93" s="12"/>
      <c r="E93" s="12"/>
      <c r="F93" s="12"/>
      <c r="G93" s="4"/>
      <c r="H93" s="4"/>
      <c r="I93" s="38"/>
      <c r="J93" s="29"/>
      <c r="L93" s="4"/>
    </row>
    <row r="94" spans="1:14">
      <c r="C94" s="9"/>
      <c r="D94" s="9"/>
      <c r="E94" s="9"/>
      <c r="F94" s="9"/>
      <c r="J94" s="58"/>
    </row>
    <row r="95" spans="1:14">
      <c r="C95" s="9"/>
      <c r="D95" s="9"/>
      <c r="E95" s="9"/>
      <c r="F95" s="9"/>
      <c r="J95" s="58"/>
    </row>
    <row r="96" spans="1:14" ht="15.75">
      <c r="B96" s="1" t="s">
        <v>18</v>
      </c>
      <c r="C96" s="7" t="s">
        <v>17</v>
      </c>
      <c r="D96" s="7"/>
      <c r="E96" s="7"/>
      <c r="F96" s="21" t="s">
        <v>14</v>
      </c>
      <c r="G96" s="95" t="s">
        <v>16</v>
      </c>
      <c r="H96" s="95"/>
      <c r="I96" s="95"/>
      <c r="J96" s="95"/>
      <c r="L96" s="1" t="s">
        <v>18</v>
      </c>
    </row>
    <row r="97" spans="1:14">
      <c r="A97" s="43" t="s">
        <v>236</v>
      </c>
      <c r="B97" s="40" t="s">
        <v>2</v>
      </c>
      <c r="C97" s="10" t="s">
        <v>3</v>
      </c>
      <c r="D97" s="14" t="s">
        <v>4</v>
      </c>
      <c r="E97" s="17" t="s">
        <v>5</v>
      </c>
      <c r="F97" s="17" t="s">
        <v>6</v>
      </c>
      <c r="G97" s="2" t="s">
        <v>8</v>
      </c>
      <c r="H97" s="2" t="s">
        <v>15</v>
      </c>
      <c r="I97" s="37" t="s">
        <v>9</v>
      </c>
      <c r="J97" s="36" t="s">
        <v>237</v>
      </c>
      <c r="L97" s="2" t="s">
        <v>2</v>
      </c>
      <c r="M97" s="28" t="s">
        <v>10</v>
      </c>
      <c r="N97" s="35" t="s">
        <v>239</v>
      </c>
    </row>
    <row r="98" spans="1:14">
      <c r="A98" s="56">
        <v>1</v>
      </c>
      <c r="B98" s="41"/>
      <c r="C98" s="11" t="s">
        <v>148</v>
      </c>
      <c r="D98" s="15" t="s">
        <v>149</v>
      </c>
      <c r="E98" s="18">
        <v>1985</v>
      </c>
      <c r="F98" s="22" t="s">
        <v>138</v>
      </c>
      <c r="G98" s="4">
        <v>1</v>
      </c>
      <c r="H98" s="4">
        <v>0</v>
      </c>
      <c r="I98" s="4">
        <f>SUM(G98:H98)</f>
        <v>1</v>
      </c>
      <c r="J98" s="57">
        <f>N98-M98</f>
        <v>1.6203703703703665E-2</v>
      </c>
      <c r="L98" s="4">
        <v>54</v>
      </c>
      <c r="M98" s="29">
        <v>0.48472222222222222</v>
      </c>
      <c r="N98" s="45">
        <v>0.50092592592592589</v>
      </c>
    </row>
    <row r="99" spans="1:14">
      <c r="A99" s="56">
        <v>2</v>
      </c>
      <c r="B99" s="41"/>
      <c r="C99" s="12" t="s">
        <v>225</v>
      </c>
      <c r="D99" s="12" t="s">
        <v>226</v>
      </c>
      <c r="E99" s="18">
        <v>1984</v>
      </c>
      <c r="F99" s="22" t="s">
        <v>228</v>
      </c>
      <c r="G99" s="4">
        <v>3</v>
      </c>
      <c r="H99" s="4">
        <v>0</v>
      </c>
      <c r="I99" s="4">
        <f>SUM(G99:H99)</f>
        <v>3</v>
      </c>
      <c r="J99" s="57">
        <f>N99-M99</f>
        <v>1.6782407407407052E-2</v>
      </c>
      <c r="L99" s="4">
        <v>56</v>
      </c>
      <c r="M99" s="29">
        <v>0.485416666666667</v>
      </c>
      <c r="N99" s="45">
        <v>0.50219907407407405</v>
      </c>
    </row>
    <row r="100" spans="1:14">
      <c r="A100" s="56">
        <v>3</v>
      </c>
      <c r="B100" s="41"/>
      <c r="C100" s="11" t="s">
        <v>174</v>
      </c>
      <c r="D100" s="15" t="s">
        <v>119</v>
      </c>
      <c r="E100" s="18">
        <v>1988</v>
      </c>
      <c r="F100" s="15" t="s">
        <v>105</v>
      </c>
      <c r="G100" s="4">
        <v>2</v>
      </c>
      <c r="H100" s="4">
        <v>2</v>
      </c>
      <c r="I100" s="4">
        <f>SUM(G100:H100)</f>
        <v>4</v>
      </c>
      <c r="J100" s="57">
        <f>N100-M100</f>
        <v>1.8240740740740669E-2</v>
      </c>
      <c r="L100" s="4">
        <v>53</v>
      </c>
      <c r="M100" s="29">
        <v>0.484375</v>
      </c>
      <c r="N100" s="55">
        <v>0.50261574074074067</v>
      </c>
    </row>
    <row r="101" spans="1:14">
      <c r="A101" s="5"/>
      <c r="B101" s="41"/>
      <c r="C101" s="11" t="s">
        <v>223</v>
      </c>
      <c r="D101" s="15" t="s">
        <v>224</v>
      </c>
      <c r="E101" s="18">
        <v>1985</v>
      </c>
      <c r="F101" s="22" t="s">
        <v>105</v>
      </c>
      <c r="G101" s="4"/>
      <c r="H101" s="4"/>
      <c r="I101" s="4">
        <f>SUM(G101:H101)</f>
        <v>0</v>
      </c>
      <c r="J101" s="29" t="s">
        <v>238</v>
      </c>
      <c r="L101" s="4">
        <v>55</v>
      </c>
      <c r="M101" s="29">
        <v>0.4850694444444445</v>
      </c>
      <c r="N101" s="44" t="s">
        <v>238</v>
      </c>
    </row>
    <row r="102" spans="1:14">
      <c r="C102" s="9"/>
      <c r="D102" s="9"/>
      <c r="E102" s="9"/>
      <c r="F102" s="9"/>
      <c r="J102" s="58"/>
    </row>
    <row r="103" spans="1:14">
      <c r="C103" s="9"/>
      <c r="D103" s="9"/>
      <c r="E103" s="9"/>
      <c r="F103" s="9"/>
      <c r="J103" s="58"/>
    </row>
    <row r="104" spans="1:14">
      <c r="C104" s="9"/>
      <c r="D104" s="9"/>
      <c r="E104" s="9"/>
      <c r="F104" s="9"/>
      <c r="J104" s="58"/>
    </row>
    <row r="105" spans="1:14">
      <c r="C105" s="9"/>
      <c r="D105" s="9"/>
      <c r="E105" s="9"/>
      <c r="F105" s="9"/>
      <c r="J105" s="58"/>
    </row>
    <row r="109" spans="1:14" ht="15.75">
      <c r="B109" s="96" t="s">
        <v>204</v>
      </c>
      <c r="C109" s="96"/>
      <c r="D109" s="96"/>
      <c r="E109" s="96"/>
      <c r="F109" s="21" t="s">
        <v>14</v>
      </c>
      <c r="G109" s="95" t="s">
        <v>16</v>
      </c>
      <c r="H109" s="95"/>
      <c r="I109" s="95"/>
      <c r="J109" s="95"/>
    </row>
    <row r="110" spans="1:14">
      <c r="A110" s="43" t="s">
        <v>236</v>
      </c>
      <c r="B110" s="40" t="s">
        <v>2</v>
      </c>
      <c r="C110" s="10" t="s">
        <v>3</v>
      </c>
      <c r="D110" s="14" t="s">
        <v>4</v>
      </c>
      <c r="E110" s="17" t="s">
        <v>5</v>
      </c>
      <c r="F110" s="17" t="s">
        <v>6</v>
      </c>
      <c r="G110" s="2" t="s">
        <v>8</v>
      </c>
      <c r="H110" s="2" t="s">
        <v>15</v>
      </c>
      <c r="I110" s="37" t="s">
        <v>9</v>
      </c>
      <c r="J110" s="36" t="s">
        <v>237</v>
      </c>
      <c r="L110" s="2" t="s">
        <v>2</v>
      </c>
      <c r="M110" s="28" t="s">
        <v>10</v>
      </c>
      <c r="N110" s="35" t="s">
        <v>239</v>
      </c>
    </row>
    <row r="111" spans="1:14">
      <c r="A111" s="56">
        <v>1</v>
      </c>
      <c r="B111" s="41"/>
      <c r="C111" s="11" t="s">
        <v>59</v>
      </c>
      <c r="D111" s="15" t="s">
        <v>60</v>
      </c>
      <c r="E111" s="18">
        <v>1992</v>
      </c>
      <c r="F111" s="22" t="s">
        <v>11</v>
      </c>
      <c r="G111" s="4">
        <v>1</v>
      </c>
      <c r="H111" s="4">
        <v>2</v>
      </c>
      <c r="I111" s="4">
        <f t="shared" ref="I111:I122" si="9">SUM(G111:H111)</f>
        <v>3</v>
      </c>
      <c r="J111" s="57">
        <f t="shared" ref="J111:J118" si="10">N111-M111</f>
        <v>1.6064814814814588E-2</v>
      </c>
      <c r="L111" s="4">
        <v>61</v>
      </c>
      <c r="M111" s="29">
        <v>0.48715277777777799</v>
      </c>
      <c r="N111" s="45">
        <v>0.50321759259259258</v>
      </c>
    </row>
    <row r="112" spans="1:14">
      <c r="A112" s="56">
        <v>2</v>
      </c>
      <c r="B112" s="41"/>
      <c r="C112" s="11" t="s">
        <v>68</v>
      </c>
      <c r="D112" s="15" t="s">
        <v>69</v>
      </c>
      <c r="E112" s="18">
        <v>1992</v>
      </c>
      <c r="F112" s="22" t="s">
        <v>70</v>
      </c>
      <c r="G112" s="4">
        <v>0</v>
      </c>
      <c r="H112" s="4">
        <v>2</v>
      </c>
      <c r="I112" s="4">
        <f t="shared" si="9"/>
        <v>2</v>
      </c>
      <c r="J112" s="57">
        <f t="shared" si="10"/>
        <v>1.6145833333332804E-2</v>
      </c>
      <c r="L112" s="4">
        <v>64</v>
      </c>
      <c r="M112" s="29">
        <v>0.48819444444444499</v>
      </c>
      <c r="N112" s="45">
        <v>0.50434027777777779</v>
      </c>
    </row>
    <row r="113" spans="1:14">
      <c r="A113" s="56">
        <v>3</v>
      </c>
      <c r="B113" s="41"/>
      <c r="C113" s="11" t="s">
        <v>37</v>
      </c>
      <c r="D113" s="15" t="s">
        <v>116</v>
      </c>
      <c r="E113" s="18">
        <v>1991</v>
      </c>
      <c r="F113" s="15" t="s">
        <v>105</v>
      </c>
      <c r="G113" s="2">
        <v>1</v>
      </c>
      <c r="H113" s="2"/>
      <c r="I113" s="4">
        <f t="shared" si="9"/>
        <v>1</v>
      </c>
      <c r="J113" s="57">
        <f t="shared" si="10"/>
        <v>1.6261574074074081E-2</v>
      </c>
      <c r="L113" s="4">
        <v>59</v>
      </c>
      <c r="M113" s="29">
        <v>0.48645833333333338</v>
      </c>
      <c r="N113" s="45">
        <v>0.50271990740740746</v>
      </c>
    </row>
    <row r="114" spans="1:14">
      <c r="A114" s="56">
        <v>4</v>
      </c>
      <c r="B114" s="41"/>
      <c r="C114" s="11" t="s">
        <v>114</v>
      </c>
      <c r="D114" s="15" t="s">
        <v>115</v>
      </c>
      <c r="E114" s="18">
        <v>1992</v>
      </c>
      <c r="F114" s="22" t="s">
        <v>105</v>
      </c>
      <c r="G114" s="4">
        <v>2</v>
      </c>
      <c r="H114" s="4">
        <v>3</v>
      </c>
      <c r="I114" s="4">
        <f t="shared" si="9"/>
        <v>5</v>
      </c>
      <c r="J114" s="57">
        <f t="shared" si="10"/>
        <v>1.6412037037036753E-2</v>
      </c>
      <c r="L114" s="4">
        <v>65</v>
      </c>
      <c r="M114" s="29">
        <v>0.48854166666666698</v>
      </c>
      <c r="N114" s="45">
        <v>0.50495370370370374</v>
      </c>
    </row>
    <row r="115" spans="1:14">
      <c r="A115" s="56">
        <v>5</v>
      </c>
      <c r="B115" s="41"/>
      <c r="C115" s="11" t="s">
        <v>184</v>
      </c>
      <c r="D115" s="15" t="s">
        <v>185</v>
      </c>
      <c r="E115" s="18">
        <v>1991</v>
      </c>
      <c r="F115" s="12" t="s">
        <v>158</v>
      </c>
      <c r="G115" s="4">
        <v>3</v>
      </c>
      <c r="H115" s="4">
        <v>2</v>
      </c>
      <c r="I115" s="4">
        <f t="shared" si="9"/>
        <v>5</v>
      </c>
      <c r="J115" s="57">
        <f t="shared" si="10"/>
        <v>1.72800925925925E-2</v>
      </c>
      <c r="L115" s="4">
        <v>66</v>
      </c>
      <c r="M115" s="29">
        <v>0.48888888888888898</v>
      </c>
      <c r="N115" s="45">
        <v>0.50616898148148148</v>
      </c>
    </row>
    <row r="116" spans="1:14">
      <c r="A116" s="56">
        <v>6</v>
      </c>
      <c r="B116" s="41"/>
      <c r="C116" s="11" t="s">
        <v>61</v>
      </c>
      <c r="D116" s="15" t="s">
        <v>62</v>
      </c>
      <c r="E116" s="18">
        <v>1992</v>
      </c>
      <c r="F116" s="15" t="s">
        <v>36</v>
      </c>
      <c r="G116" s="2">
        <v>4</v>
      </c>
      <c r="H116" s="2">
        <v>3</v>
      </c>
      <c r="I116" s="4">
        <f t="shared" si="9"/>
        <v>7</v>
      </c>
      <c r="J116" s="57">
        <f t="shared" si="10"/>
        <v>1.7627314814814998E-2</v>
      </c>
      <c r="L116" s="4">
        <v>58</v>
      </c>
      <c r="M116" s="29">
        <v>0.48611111111111099</v>
      </c>
      <c r="N116" s="45">
        <v>0.50373842592592599</v>
      </c>
    </row>
    <row r="117" spans="1:14">
      <c r="A117" s="56">
        <v>7</v>
      </c>
      <c r="B117" s="41"/>
      <c r="C117" s="11" t="s">
        <v>65</v>
      </c>
      <c r="D117" s="15" t="s">
        <v>66</v>
      </c>
      <c r="E117" s="18">
        <v>1991</v>
      </c>
      <c r="F117" s="22" t="s">
        <v>36</v>
      </c>
      <c r="G117" s="4">
        <v>3</v>
      </c>
      <c r="H117" s="4">
        <v>3</v>
      </c>
      <c r="I117" s="4">
        <f t="shared" si="9"/>
        <v>6</v>
      </c>
      <c r="J117" s="57">
        <f t="shared" si="10"/>
        <v>1.840277777777799E-2</v>
      </c>
      <c r="L117" s="4">
        <v>63</v>
      </c>
      <c r="M117" s="29">
        <v>0.48784722222222199</v>
      </c>
      <c r="N117" s="45">
        <v>0.50624999999999998</v>
      </c>
    </row>
    <row r="118" spans="1:14">
      <c r="A118" s="56">
        <v>8</v>
      </c>
      <c r="B118" s="41"/>
      <c r="C118" s="11" t="s">
        <v>63</v>
      </c>
      <c r="D118" s="15" t="s">
        <v>64</v>
      </c>
      <c r="E118" s="18">
        <v>1992</v>
      </c>
      <c r="F118" s="15" t="s">
        <v>36</v>
      </c>
      <c r="G118" s="4">
        <v>2</v>
      </c>
      <c r="H118" s="4">
        <v>4</v>
      </c>
      <c r="I118" s="4">
        <f t="shared" si="9"/>
        <v>6</v>
      </c>
      <c r="J118" s="57">
        <f t="shared" si="10"/>
        <v>1.939814814814772E-2</v>
      </c>
      <c r="L118" s="4">
        <v>60</v>
      </c>
      <c r="M118" s="29">
        <v>0.48680555555555599</v>
      </c>
      <c r="N118" s="45">
        <v>0.50620370370370371</v>
      </c>
    </row>
    <row r="119" spans="1:14">
      <c r="A119" s="56"/>
      <c r="B119" s="41"/>
      <c r="C119" s="12" t="s">
        <v>65</v>
      </c>
      <c r="D119" s="12" t="s">
        <v>183</v>
      </c>
      <c r="E119" s="18">
        <v>1991</v>
      </c>
      <c r="F119" s="12" t="s">
        <v>158</v>
      </c>
      <c r="G119" s="2"/>
      <c r="H119" s="2"/>
      <c r="I119" s="4">
        <f t="shared" si="9"/>
        <v>0</v>
      </c>
      <c r="J119" s="59" t="s">
        <v>238</v>
      </c>
      <c r="L119" s="4">
        <v>57</v>
      </c>
      <c r="M119" s="29" t="s">
        <v>238</v>
      </c>
    </row>
    <row r="120" spans="1:14">
      <c r="A120" s="56"/>
      <c r="B120" s="41"/>
      <c r="C120" s="11" t="s">
        <v>179</v>
      </c>
      <c r="D120" s="15" t="s">
        <v>180</v>
      </c>
      <c r="E120" s="18">
        <v>1992</v>
      </c>
      <c r="F120" s="15" t="s">
        <v>178</v>
      </c>
      <c r="G120" s="4"/>
      <c r="H120" s="4"/>
      <c r="I120" s="4">
        <f t="shared" si="9"/>
        <v>0</v>
      </c>
      <c r="J120" s="66" t="s">
        <v>238</v>
      </c>
      <c r="L120" s="4">
        <v>62</v>
      </c>
      <c r="M120" s="29">
        <v>0.48749999999999999</v>
      </c>
      <c r="N120" s="32" t="s">
        <v>241</v>
      </c>
    </row>
    <row r="121" spans="1:14">
      <c r="A121" s="56"/>
      <c r="B121" s="41"/>
      <c r="C121" s="11" t="s">
        <v>117</v>
      </c>
      <c r="D121" s="15" t="s">
        <v>118</v>
      </c>
      <c r="E121" s="18">
        <v>1992</v>
      </c>
      <c r="F121" s="22" t="s">
        <v>105</v>
      </c>
      <c r="G121" s="4"/>
      <c r="H121" s="4"/>
      <c r="I121" s="4">
        <f t="shared" si="9"/>
        <v>0</v>
      </c>
      <c r="J121" s="29" t="s">
        <v>238</v>
      </c>
      <c r="L121" s="4">
        <v>67</v>
      </c>
      <c r="M121" s="29" t="s">
        <v>238</v>
      </c>
      <c r="N121" s="32" t="s">
        <v>238</v>
      </c>
    </row>
    <row r="122" spans="1:14">
      <c r="A122" s="56"/>
      <c r="B122" s="41"/>
      <c r="C122" s="12" t="s">
        <v>67</v>
      </c>
      <c r="D122" s="15" t="s">
        <v>24</v>
      </c>
      <c r="E122" s="18">
        <v>1991</v>
      </c>
      <c r="F122" s="15" t="s">
        <v>165</v>
      </c>
      <c r="G122" s="4"/>
      <c r="H122" s="4"/>
      <c r="I122" s="4">
        <f t="shared" si="9"/>
        <v>0</v>
      </c>
      <c r="J122" s="59" t="s">
        <v>238</v>
      </c>
      <c r="L122" s="4">
        <v>68</v>
      </c>
      <c r="M122" s="29">
        <v>0.48958333333333398</v>
      </c>
      <c r="N122" s="32" t="s">
        <v>238</v>
      </c>
    </row>
    <row r="123" spans="1:14">
      <c r="A123" s="5"/>
      <c r="B123" s="41"/>
      <c r="C123" s="12"/>
      <c r="D123" s="12"/>
      <c r="E123" s="12"/>
      <c r="F123" s="12"/>
      <c r="G123" s="4"/>
      <c r="H123" s="4"/>
      <c r="I123" s="38"/>
      <c r="J123" s="29"/>
      <c r="L123" s="4"/>
    </row>
    <row r="124" spans="1:14">
      <c r="C124" s="9"/>
      <c r="D124" s="9"/>
      <c r="E124" s="9"/>
      <c r="F124" s="9"/>
      <c r="J124" s="58"/>
    </row>
    <row r="125" spans="1:14" ht="15.75">
      <c r="B125" s="8" t="s">
        <v>246</v>
      </c>
      <c r="C125" s="8"/>
      <c r="D125" s="8"/>
      <c r="E125" s="8"/>
      <c r="F125" s="21" t="s">
        <v>14</v>
      </c>
      <c r="G125" s="95" t="s">
        <v>12</v>
      </c>
      <c r="H125" s="95"/>
      <c r="I125" s="95"/>
      <c r="J125" s="95"/>
      <c r="L125" s="8" t="s">
        <v>205</v>
      </c>
    </row>
    <row r="126" spans="1:14">
      <c r="A126" s="43" t="s">
        <v>236</v>
      </c>
      <c r="B126" s="2" t="s">
        <v>2</v>
      </c>
      <c r="C126" s="10" t="s">
        <v>3</v>
      </c>
      <c r="D126" s="14" t="s">
        <v>4</v>
      </c>
      <c r="E126" s="17" t="s">
        <v>5</v>
      </c>
      <c r="F126" s="17" t="s">
        <v>6</v>
      </c>
      <c r="G126" s="2" t="s">
        <v>8</v>
      </c>
      <c r="H126" s="2" t="s">
        <v>15</v>
      </c>
      <c r="I126" s="37" t="s">
        <v>9</v>
      </c>
      <c r="J126" s="36" t="s">
        <v>237</v>
      </c>
      <c r="L126" s="2" t="s">
        <v>2</v>
      </c>
      <c r="M126" s="28" t="s">
        <v>10</v>
      </c>
      <c r="N126" s="35" t="s">
        <v>239</v>
      </c>
    </row>
    <row r="127" spans="1:14">
      <c r="A127" s="56">
        <v>1</v>
      </c>
      <c r="B127" s="4"/>
      <c r="C127" s="11" t="s">
        <v>26</v>
      </c>
      <c r="D127" s="15" t="s">
        <v>69</v>
      </c>
      <c r="E127" s="18">
        <v>1988</v>
      </c>
      <c r="F127" s="15" t="s">
        <v>70</v>
      </c>
      <c r="G127" s="4">
        <v>2</v>
      </c>
      <c r="H127" s="4">
        <v>3</v>
      </c>
      <c r="I127" s="4">
        <f>SUM(G127:H127)</f>
        <v>5</v>
      </c>
      <c r="J127" s="57">
        <f>N127-M127</f>
        <v>1.1701388888888831E-2</v>
      </c>
      <c r="L127" s="4">
        <v>70</v>
      </c>
      <c r="M127" s="29">
        <v>0.49027777777777781</v>
      </c>
      <c r="N127" s="45">
        <v>0.50197916666666664</v>
      </c>
    </row>
    <row r="128" spans="1:14">
      <c r="A128" s="56">
        <v>2</v>
      </c>
      <c r="B128" s="4"/>
      <c r="C128" s="11" t="s">
        <v>107</v>
      </c>
      <c r="D128" s="15" t="s">
        <v>108</v>
      </c>
      <c r="E128" s="18">
        <v>1987</v>
      </c>
      <c r="F128" s="15" t="s">
        <v>105</v>
      </c>
      <c r="G128" s="4">
        <v>1</v>
      </c>
      <c r="H128" s="4">
        <v>0</v>
      </c>
      <c r="I128" s="4">
        <f>SUM(G128:H128)</f>
        <v>1</v>
      </c>
      <c r="J128" s="57">
        <f>N128-M128</f>
        <v>1.1712962962962925E-2</v>
      </c>
      <c r="L128" s="4">
        <v>71</v>
      </c>
      <c r="M128" s="29">
        <v>0.49062500000000003</v>
      </c>
      <c r="N128" s="45">
        <v>0.50233796296296296</v>
      </c>
    </row>
    <row r="129" spans="1:14">
      <c r="A129" s="56">
        <v>3</v>
      </c>
      <c r="B129" s="4"/>
      <c r="C129" s="11" t="s">
        <v>152</v>
      </c>
      <c r="D129" s="15" t="s">
        <v>153</v>
      </c>
      <c r="E129" s="18">
        <v>1988</v>
      </c>
      <c r="F129" s="22" t="s">
        <v>138</v>
      </c>
      <c r="G129" s="4">
        <v>3</v>
      </c>
      <c r="H129" s="4">
        <v>1</v>
      </c>
      <c r="I129" s="4">
        <f>SUM(G129:H129)</f>
        <v>4</v>
      </c>
      <c r="J129" s="57">
        <f>N129-M129</f>
        <v>1.2025462962962474E-2</v>
      </c>
      <c r="L129" s="4">
        <v>69</v>
      </c>
      <c r="M129" s="29">
        <v>0.48993055555555598</v>
      </c>
      <c r="N129" s="45">
        <v>0.50195601851851845</v>
      </c>
    </row>
    <row r="130" spans="1:14">
      <c r="A130" s="56">
        <v>4</v>
      </c>
      <c r="B130" s="4"/>
      <c r="C130" s="12" t="s">
        <v>95</v>
      </c>
      <c r="D130" s="12" t="s">
        <v>96</v>
      </c>
      <c r="E130" s="18">
        <v>1974</v>
      </c>
      <c r="F130" s="12" t="s">
        <v>76</v>
      </c>
      <c r="G130" s="4">
        <v>1</v>
      </c>
      <c r="H130" s="4">
        <v>2</v>
      </c>
      <c r="I130" s="4">
        <f>SUM(G130:H130)</f>
        <v>3</v>
      </c>
      <c r="J130" s="57">
        <f>N130-M130</f>
        <v>1.2245370370370434E-2</v>
      </c>
      <c r="L130" s="4">
        <v>76</v>
      </c>
      <c r="M130" s="29">
        <v>0.49236111111111103</v>
      </c>
      <c r="N130" s="45">
        <v>0.50460648148148146</v>
      </c>
    </row>
    <row r="131" spans="1:14">
      <c r="A131" s="56">
        <v>5</v>
      </c>
      <c r="B131" s="4"/>
      <c r="C131" s="11" t="s">
        <v>109</v>
      </c>
      <c r="D131" s="15" t="s">
        <v>110</v>
      </c>
      <c r="E131" s="18"/>
      <c r="F131" s="22" t="s">
        <v>105</v>
      </c>
      <c r="G131" s="4">
        <v>0</v>
      </c>
      <c r="H131" s="4">
        <v>5</v>
      </c>
      <c r="I131" s="4">
        <f>SUM(G131:H131)</f>
        <v>5</v>
      </c>
      <c r="J131" s="57">
        <f>N131-M131</f>
        <v>1.2268518518518956E-2</v>
      </c>
      <c r="L131" s="4">
        <v>73</v>
      </c>
      <c r="M131" s="29">
        <v>0.49131944444444398</v>
      </c>
      <c r="N131" s="45">
        <v>0.50358796296296293</v>
      </c>
    </row>
    <row r="132" spans="1:14">
      <c r="A132" s="39"/>
      <c r="B132" s="50"/>
      <c r="C132" s="67" t="s">
        <v>87</v>
      </c>
      <c r="D132" s="51" t="s">
        <v>88</v>
      </c>
      <c r="E132" s="52">
        <v>1977</v>
      </c>
      <c r="F132" s="68" t="s">
        <v>36</v>
      </c>
      <c r="G132" s="50"/>
      <c r="H132" s="50"/>
      <c r="I132" s="50"/>
      <c r="J132" s="59" t="s">
        <v>238</v>
      </c>
      <c r="L132" s="50">
        <v>72</v>
      </c>
      <c r="M132" s="53" t="s">
        <v>241</v>
      </c>
      <c r="N132" s="32" t="s">
        <v>238</v>
      </c>
    </row>
    <row r="133" spans="1:14">
      <c r="A133" s="5"/>
      <c r="B133" s="4"/>
      <c r="C133" s="11" t="s">
        <v>92</v>
      </c>
      <c r="D133" s="15" t="s">
        <v>93</v>
      </c>
      <c r="E133" s="18">
        <v>1976</v>
      </c>
      <c r="F133" s="22" t="s">
        <v>94</v>
      </c>
      <c r="G133" s="4"/>
      <c r="H133" s="4"/>
      <c r="I133" s="4"/>
      <c r="J133" s="66" t="s">
        <v>238</v>
      </c>
      <c r="L133" s="41">
        <v>75</v>
      </c>
      <c r="M133" s="29">
        <v>0.49201388888888897</v>
      </c>
      <c r="N133" s="32" t="s">
        <v>238</v>
      </c>
    </row>
    <row r="136" spans="1:14" ht="15.75">
      <c r="B136" s="8" t="s">
        <v>206</v>
      </c>
      <c r="C136" s="8"/>
      <c r="D136" s="8"/>
      <c r="E136" s="8"/>
      <c r="F136" s="21" t="s">
        <v>14</v>
      </c>
      <c r="G136" s="95" t="s">
        <v>12</v>
      </c>
      <c r="H136" s="95"/>
      <c r="I136" s="95"/>
      <c r="J136" s="95"/>
      <c r="L136" s="8" t="s">
        <v>206</v>
      </c>
    </row>
    <row r="137" spans="1:14">
      <c r="A137" s="43" t="s">
        <v>236</v>
      </c>
      <c r="B137" s="2" t="s">
        <v>2</v>
      </c>
      <c r="C137" s="10" t="s">
        <v>3</v>
      </c>
      <c r="D137" s="14" t="s">
        <v>4</v>
      </c>
      <c r="E137" s="17" t="s">
        <v>5</v>
      </c>
      <c r="F137" s="17" t="s">
        <v>6</v>
      </c>
      <c r="G137" s="2" t="s">
        <v>8</v>
      </c>
      <c r="H137" s="2" t="s">
        <v>15</v>
      </c>
      <c r="I137" s="37" t="s">
        <v>9</v>
      </c>
      <c r="J137" s="36" t="s">
        <v>237</v>
      </c>
      <c r="L137" s="2" t="s">
        <v>2</v>
      </c>
      <c r="M137" s="28" t="s">
        <v>10</v>
      </c>
      <c r="N137" s="35" t="s">
        <v>239</v>
      </c>
    </row>
    <row r="138" spans="1:14">
      <c r="A138" s="56">
        <v>1</v>
      </c>
      <c r="B138" s="4"/>
      <c r="C138" s="12" t="s">
        <v>190</v>
      </c>
      <c r="D138" s="12" t="s">
        <v>210</v>
      </c>
      <c r="E138" s="18">
        <v>1966</v>
      </c>
      <c r="F138" s="12" t="s">
        <v>177</v>
      </c>
      <c r="G138" s="4">
        <v>2</v>
      </c>
      <c r="H138" s="4">
        <v>2</v>
      </c>
      <c r="I138" s="4">
        <f>SUM(G138:H138)</f>
        <v>4</v>
      </c>
      <c r="J138" s="57">
        <f>N138-M138</f>
        <v>1.2418981481481461E-2</v>
      </c>
      <c r="L138" s="4">
        <v>80</v>
      </c>
      <c r="M138" s="29">
        <v>0.49375000000000002</v>
      </c>
      <c r="N138" s="45">
        <v>0.50616898148148148</v>
      </c>
    </row>
    <row r="139" spans="1:14">
      <c r="A139" s="56">
        <v>2</v>
      </c>
      <c r="B139" s="4"/>
      <c r="C139" s="11" t="s">
        <v>189</v>
      </c>
      <c r="D139" s="15" t="s">
        <v>173</v>
      </c>
      <c r="E139" s="18">
        <v>1965</v>
      </c>
      <c r="F139" s="22" t="s">
        <v>177</v>
      </c>
      <c r="G139" s="4">
        <v>1</v>
      </c>
      <c r="H139" s="4">
        <v>3</v>
      </c>
      <c r="I139" s="4">
        <f>SUM(G139:H139)</f>
        <v>4</v>
      </c>
      <c r="J139" s="57">
        <f>N139-M139</f>
        <v>1.2685185185184966E-2</v>
      </c>
      <c r="L139" s="4">
        <v>79</v>
      </c>
      <c r="M139" s="29">
        <v>0.49340277777777802</v>
      </c>
      <c r="N139" s="45">
        <v>0.50608796296296299</v>
      </c>
    </row>
    <row r="140" spans="1:14">
      <c r="A140" s="56">
        <v>3</v>
      </c>
      <c r="B140" s="4"/>
      <c r="C140" s="11" t="s">
        <v>175</v>
      </c>
      <c r="D140" s="15" t="s">
        <v>176</v>
      </c>
      <c r="E140" s="18">
        <v>1966</v>
      </c>
      <c r="F140" s="22" t="s">
        <v>177</v>
      </c>
      <c r="G140" s="4">
        <v>2</v>
      </c>
      <c r="H140" s="4">
        <v>3</v>
      </c>
      <c r="I140" s="4">
        <f>SUM(G140:H140)</f>
        <v>5</v>
      </c>
      <c r="J140" s="57">
        <f>N140-M140</f>
        <v>1.2905092592592093E-2</v>
      </c>
      <c r="L140" s="4">
        <v>78</v>
      </c>
      <c r="M140" s="29">
        <v>0.49305555555555602</v>
      </c>
      <c r="N140" s="45">
        <v>0.50596064814814812</v>
      </c>
    </row>
    <row r="141" spans="1:14">
      <c r="A141" s="56">
        <v>4</v>
      </c>
      <c r="B141" s="49"/>
      <c r="C141" s="12" t="s">
        <v>240</v>
      </c>
      <c r="D141" s="12" t="s">
        <v>33</v>
      </c>
      <c r="E141" s="12">
        <v>1968</v>
      </c>
      <c r="F141" s="12" t="s">
        <v>76</v>
      </c>
      <c r="G141" s="6">
        <v>1</v>
      </c>
      <c r="H141" s="6">
        <v>3</v>
      </c>
      <c r="I141" s="6">
        <v>4</v>
      </c>
      <c r="J141" s="57">
        <f>N141-M141</f>
        <v>1.3622685185185224E-2</v>
      </c>
      <c r="K141" s="3"/>
      <c r="L141" s="5"/>
      <c r="M141" s="55">
        <v>0.49236111111111108</v>
      </c>
      <c r="N141" s="45">
        <v>0.50598379629629631</v>
      </c>
    </row>
    <row r="142" spans="1:14">
      <c r="A142" s="5"/>
      <c r="B142" s="4"/>
      <c r="C142" s="11" t="s">
        <v>95</v>
      </c>
      <c r="D142" s="15" t="s">
        <v>24</v>
      </c>
      <c r="E142" s="18">
        <v>1964</v>
      </c>
      <c r="F142" s="15" t="s">
        <v>165</v>
      </c>
      <c r="G142" s="4"/>
      <c r="H142" s="4"/>
      <c r="I142" s="4"/>
      <c r="J142" s="59" t="s">
        <v>238</v>
      </c>
      <c r="L142" s="4">
        <v>77</v>
      </c>
      <c r="M142" s="29">
        <v>0.49270833333333403</v>
      </c>
      <c r="N142" s="32" t="s">
        <v>238</v>
      </c>
    </row>
    <row r="144" spans="1:14">
      <c r="C144" s="9"/>
      <c r="D144" s="9"/>
      <c r="E144" s="9"/>
      <c r="F144" s="9"/>
      <c r="J144" s="58"/>
    </row>
    <row r="145" spans="1:14" ht="15.75">
      <c r="B145" s="8" t="s">
        <v>207</v>
      </c>
      <c r="C145" s="8"/>
      <c r="D145" s="8"/>
      <c r="E145" s="8"/>
      <c r="F145" s="21" t="s">
        <v>14</v>
      </c>
      <c r="G145" s="95" t="s">
        <v>12</v>
      </c>
      <c r="H145" s="95"/>
      <c r="I145" s="95"/>
      <c r="J145" s="95"/>
      <c r="L145" s="8" t="s">
        <v>207</v>
      </c>
    </row>
    <row r="146" spans="1:14">
      <c r="A146" s="43" t="s">
        <v>236</v>
      </c>
      <c r="B146" s="2" t="s">
        <v>2</v>
      </c>
      <c r="C146" s="10" t="s">
        <v>3</v>
      </c>
      <c r="D146" s="14" t="s">
        <v>4</v>
      </c>
      <c r="E146" s="17" t="s">
        <v>5</v>
      </c>
      <c r="F146" s="17" t="s">
        <v>6</v>
      </c>
      <c r="G146" s="2" t="s">
        <v>8</v>
      </c>
      <c r="H146" s="2" t="s">
        <v>15</v>
      </c>
      <c r="I146" s="37" t="s">
        <v>9</v>
      </c>
      <c r="J146" s="36" t="s">
        <v>237</v>
      </c>
      <c r="L146" s="2" t="s">
        <v>2</v>
      </c>
      <c r="M146" s="28" t="s">
        <v>10</v>
      </c>
      <c r="N146" s="35" t="s">
        <v>239</v>
      </c>
    </row>
    <row r="147" spans="1:14">
      <c r="A147" s="56">
        <v>1</v>
      </c>
      <c r="B147" s="4"/>
      <c r="C147" s="12" t="s">
        <v>212</v>
      </c>
      <c r="D147" s="12" t="s">
        <v>213</v>
      </c>
      <c r="E147" s="18">
        <v>1959</v>
      </c>
      <c r="F147" s="12" t="s">
        <v>214</v>
      </c>
      <c r="G147" s="4">
        <v>2</v>
      </c>
      <c r="H147" s="4">
        <v>4</v>
      </c>
      <c r="I147" s="4">
        <f>SUM(G147:H147)</f>
        <v>6</v>
      </c>
      <c r="J147" s="57">
        <f>N147-M147</f>
        <v>1.3020833333333148E-2</v>
      </c>
      <c r="L147" s="4">
        <v>84</v>
      </c>
      <c r="M147" s="29">
        <v>0.49513888888888902</v>
      </c>
      <c r="N147" s="45">
        <v>0.50815972222222217</v>
      </c>
    </row>
    <row r="148" spans="1:14">
      <c r="A148" s="69">
        <v>2</v>
      </c>
      <c r="B148" s="48"/>
      <c r="C148" s="15" t="s">
        <v>240</v>
      </c>
      <c r="D148" s="15" t="s">
        <v>58</v>
      </c>
      <c r="E148" s="18">
        <v>1959</v>
      </c>
      <c r="F148" s="18"/>
      <c r="G148" s="6">
        <v>2</v>
      </c>
      <c r="H148" s="6">
        <v>4</v>
      </c>
      <c r="I148" s="6">
        <v>6</v>
      </c>
      <c r="J148" s="57">
        <f>N148-M148</f>
        <v>1.4606481481481581E-2</v>
      </c>
      <c r="L148">
        <v>72</v>
      </c>
      <c r="M148" s="29">
        <v>0.49409722222222219</v>
      </c>
      <c r="N148" s="45">
        <v>0.50870370370370377</v>
      </c>
    </row>
    <row r="149" spans="1:14">
      <c r="A149" s="5"/>
      <c r="B149" s="4"/>
      <c r="C149" s="11" t="s">
        <v>97</v>
      </c>
      <c r="D149" s="15" t="s">
        <v>98</v>
      </c>
      <c r="E149" s="18">
        <v>1956</v>
      </c>
      <c r="F149" s="15"/>
      <c r="G149" s="4"/>
      <c r="H149" s="4"/>
      <c r="I149" s="4"/>
      <c r="J149" s="6" t="s">
        <v>238</v>
      </c>
      <c r="L149" s="4">
        <v>81</v>
      </c>
      <c r="M149" s="29" t="s">
        <v>241</v>
      </c>
    </row>
    <row r="150" spans="1:14">
      <c r="A150" s="5"/>
      <c r="B150" s="4"/>
      <c r="C150" s="11" t="s">
        <v>99</v>
      </c>
      <c r="D150" s="15" t="s">
        <v>100</v>
      </c>
      <c r="E150" s="18">
        <v>1957</v>
      </c>
      <c r="F150" s="15" t="s">
        <v>165</v>
      </c>
      <c r="G150" s="4"/>
      <c r="H150" s="4"/>
      <c r="I150" s="4"/>
      <c r="J150" s="59" t="s">
        <v>238</v>
      </c>
      <c r="L150" s="4">
        <v>82</v>
      </c>
      <c r="M150" s="29">
        <v>0.49444444444444446</v>
      </c>
      <c r="N150" s="32" t="s">
        <v>238</v>
      </c>
    </row>
    <row r="151" spans="1:14">
      <c r="A151" s="5"/>
      <c r="B151" s="4"/>
      <c r="C151" s="11" t="s">
        <v>101</v>
      </c>
      <c r="D151" s="15" t="s">
        <v>100</v>
      </c>
      <c r="E151" s="18">
        <v>1955</v>
      </c>
      <c r="F151" s="15" t="s">
        <v>165</v>
      </c>
      <c r="G151" s="4"/>
      <c r="H151" s="4"/>
      <c r="I151" s="4"/>
      <c r="J151" s="59" t="s">
        <v>238</v>
      </c>
      <c r="L151" s="4">
        <v>83</v>
      </c>
      <c r="M151" s="29">
        <v>0.49479166666666669</v>
      </c>
      <c r="N151" s="32" t="s">
        <v>238</v>
      </c>
    </row>
    <row r="153" spans="1:14" ht="15.75">
      <c r="B153" s="8" t="s">
        <v>247</v>
      </c>
      <c r="C153" s="8"/>
      <c r="D153" s="8"/>
      <c r="E153" s="20"/>
      <c r="F153" s="21" t="s">
        <v>14</v>
      </c>
      <c r="G153" s="95" t="s">
        <v>12</v>
      </c>
      <c r="H153" s="95"/>
      <c r="I153" s="95"/>
      <c r="J153" s="95"/>
      <c r="L153" s="8" t="s">
        <v>208</v>
      </c>
    </row>
    <row r="154" spans="1:14">
      <c r="A154" s="43" t="s">
        <v>236</v>
      </c>
      <c r="B154" s="2" t="s">
        <v>2</v>
      </c>
      <c r="C154" s="10" t="s">
        <v>3</v>
      </c>
      <c r="D154" s="14" t="s">
        <v>4</v>
      </c>
      <c r="E154" s="17" t="s">
        <v>5</v>
      </c>
      <c r="F154" s="17" t="s">
        <v>6</v>
      </c>
      <c r="G154" s="2" t="s">
        <v>8</v>
      </c>
      <c r="H154" s="2" t="s">
        <v>15</v>
      </c>
      <c r="I154" s="2" t="s">
        <v>9</v>
      </c>
      <c r="J154" s="36" t="s">
        <v>237</v>
      </c>
      <c r="L154" s="2" t="s">
        <v>2</v>
      </c>
      <c r="M154" s="28" t="s">
        <v>10</v>
      </c>
      <c r="N154" s="35" t="s">
        <v>239</v>
      </c>
    </row>
    <row r="155" spans="1:14">
      <c r="A155" s="5"/>
      <c r="B155" s="4"/>
      <c r="C155" s="11" t="s">
        <v>102</v>
      </c>
      <c r="D155" s="15" t="s">
        <v>103</v>
      </c>
      <c r="E155" s="18">
        <v>1957</v>
      </c>
      <c r="F155" s="15" t="s">
        <v>165</v>
      </c>
      <c r="G155" s="4"/>
      <c r="H155" s="4"/>
      <c r="I155" s="4"/>
      <c r="J155" s="59" t="s">
        <v>238</v>
      </c>
      <c r="L155" s="4">
        <v>85</v>
      </c>
      <c r="M155" s="29">
        <v>0.49548611111111113</v>
      </c>
      <c r="N155" s="32" t="s">
        <v>238</v>
      </c>
    </row>
    <row r="156" spans="1:14">
      <c r="C156" s="9"/>
      <c r="D156" s="9"/>
      <c r="E156" s="9"/>
      <c r="F156" s="9"/>
      <c r="J156" s="58"/>
    </row>
    <row r="164" spans="1:14" ht="15.75">
      <c r="B164" s="8" t="s">
        <v>209</v>
      </c>
      <c r="C164" s="8"/>
      <c r="D164" s="8"/>
      <c r="E164" s="8"/>
      <c r="F164" s="21" t="s">
        <v>14</v>
      </c>
      <c r="G164" s="95" t="s">
        <v>16</v>
      </c>
      <c r="H164" s="95"/>
      <c r="I164" s="95"/>
      <c r="J164" s="95"/>
      <c r="L164" s="8" t="s">
        <v>209</v>
      </c>
    </row>
    <row r="165" spans="1:14">
      <c r="A165" s="43" t="s">
        <v>236</v>
      </c>
      <c r="B165" s="2" t="s">
        <v>2</v>
      </c>
      <c r="C165" s="10" t="s">
        <v>3</v>
      </c>
      <c r="D165" s="14" t="s">
        <v>4</v>
      </c>
      <c r="E165" s="17" t="s">
        <v>5</v>
      </c>
      <c r="F165" s="17" t="s">
        <v>6</v>
      </c>
      <c r="G165" s="2" t="s">
        <v>8</v>
      </c>
      <c r="H165" s="2" t="s">
        <v>15</v>
      </c>
      <c r="I165" s="2" t="s">
        <v>9</v>
      </c>
      <c r="J165" s="36" t="s">
        <v>237</v>
      </c>
      <c r="L165" s="2" t="s">
        <v>2</v>
      </c>
      <c r="M165" s="28" t="s">
        <v>10</v>
      </c>
      <c r="N165" s="35" t="s">
        <v>239</v>
      </c>
    </row>
    <row r="166" spans="1:14">
      <c r="A166" s="56">
        <v>1</v>
      </c>
      <c r="B166" s="4"/>
      <c r="C166" s="11" t="s">
        <v>73</v>
      </c>
      <c r="D166" s="15" t="s">
        <v>74</v>
      </c>
      <c r="E166" s="18">
        <v>1990</v>
      </c>
      <c r="F166" s="22" t="s">
        <v>36</v>
      </c>
      <c r="G166" s="4">
        <v>1</v>
      </c>
      <c r="H166" s="4">
        <v>2</v>
      </c>
      <c r="I166" s="4">
        <f>SUM(G166:H166)</f>
        <v>3</v>
      </c>
      <c r="J166" s="57">
        <f>N166-M166</f>
        <v>2.1018518518518492E-2</v>
      </c>
      <c r="L166" s="4">
        <v>91</v>
      </c>
      <c r="M166" s="29">
        <v>0.49756944444444445</v>
      </c>
      <c r="N166" s="45">
        <v>0.51858796296296295</v>
      </c>
    </row>
    <row r="167" spans="1:14">
      <c r="A167" s="56">
        <v>2</v>
      </c>
      <c r="B167" s="4"/>
      <c r="C167" s="11" t="s">
        <v>71</v>
      </c>
      <c r="D167" s="15" t="s">
        <v>72</v>
      </c>
      <c r="E167" s="18">
        <v>1989</v>
      </c>
      <c r="F167" s="22" t="s">
        <v>70</v>
      </c>
      <c r="G167" s="4">
        <v>1</v>
      </c>
      <c r="H167" s="4">
        <v>3</v>
      </c>
      <c r="I167" s="4">
        <f>SUM(G167:H167)</f>
        <v>4</v>
      </c>
      <c r="J167" s="57">
        <f>N167-M167</f>
        <v>2.1354166666666452E-2</v>
      </c>
      <c r="L167" s="4">
        <v>88</v>
      </c>
      <c r="M167" s="29">
        <v>0.49652777777777801</v>
      </c>
      <c r="N167" s="70">
        <v>0.51788194444444446</v>
      </c>
    </row>
    <row r="168" spans="1:14">
      <c r="A168" s="56">
        <v>3</v>
      </c>
      <c r="B168" s="4"/>
      <c r="C168" s="11" t="s">
        <v>37</v>
      </c>
      <c r="D168" s="15" t="s">
        <v>113</v>
      </c>
      <c r="E168" s="18">
        <v>1990</v>
      </c>
      <c r="F168" s="15" t="s">
        <v>105</v>
      </c>
      <c r="G168" s="4">
        <v>3</v>
      </c>
      <c r="H168" s="4">
        <v>2</v>
      </c>
      <c r="I168" s="4">
        <f>SUM(G168:H168)</f>
        <v>5</v>
      </c>
      <c r="J168" s="57">
        <f>N168-M168</f>
        <v>2.18518518518519E-2</v>
      </c>
      <c r="L168" s="4">
        <v>86</v>
      </c>
      <c r="M168" s="29">
        <v>0.49583333333333335</v>
      </c>
      <c r="N168" s="55">
        <v>0.51768518518518525</v>
      </c>
    </row>
    <row r="169" spans="1:14">
      <c r="A169" s="56">
        <v>4</v>
      </c>
      <c r="B169" s="4"/>
      <c r="C169" s="11" t="s">
        <v>111</v>
      </c>
      <c r="D169" s="15" t="s">
        <v>112</v>
      </c>
      <c r="E169" s="18">
        <v>1990</v>
      </c>
      <c r="F169" s="22" t="s">
        <v>105</v>
      </c>
      <c r="G169" s="4">
        <v>2</v>
      </c>
      <c r="H169" s="4">
        <v>3</v>
      </c>
      <c r="I169" s="4">
        <f>SUM(G169:H169)</f>
        <v>5</v>
      </c>
      <c r="J169" s="57">
        <f>N169-M169</f>
        <v>2.2048611111111172E-2</v>
      </c>
      <c r="L169" s="4">
        <v>89</v>
      </c>
      <c r="M169" s="29">
        <v>0.49687500000000001</v>
      </c>
      <c r="N169" s="45">
        <v>0.51892361111111118</v>
      </c>
    </row>
    <row r="170" spans="1:14">
      <c r="A170" s="56">
        <v>5</v>
      </c>
      <c r="B170" s="4"/>
      <c r="C170" s="60" t="s">
        <v>139</v>
      </c>
      <c r="D170" s="61" t="s">
        <v>186</v>
      </c>
      <c r="E170" s="62">
        <v>1989</v>
      </c>
      <c r="F170" s="12" t="s">
        <v>158</v>
      </c>
      <c r="G170" s="4">
        <v>0</v>
      </c>
      <c r="H170" s="4">
        <v>4</v>
      </c>
      <c r="I170" s="4">
        <f>SUM(G170:H170)</f>
        <v>4</v>
      </c>
      <c r="J170" s="57">
        <f>N170-M170</f>
        <v>2.2430555555555565E-2</v>
      </c>
      <c r="L170" s="4">
        <v>87</v>
      </c>
      <c r="M170" s="29">
        <v>0.49618055555555557</v>
      </c>
      <c r="N170" s="45">
        <v>0.51861111111111113</v>
      </c>
    </row>
    <row r="171" spans="1:14">
      <c r="A171" s="56">
        <v>6</v>
      </c>
      <c r="B171" s="4"/>
      <c r="C171" s="13" t="s">
        <v>181</v>
      </c>
      <c r="D171" s="16" t="s">
        <v>182</v>
      </c>
      <c r="E171" s="19">
        <v>1989</v>
      </c>
      <c r="F171" s="12" t="s">
        <v>158</v>
      </c>
      <c r="G171" s="4"/>
      <c r="H171" s="4"/>
      <c r="I171" s="4"/>
      <c r="J171" s="59" t="s">
        <v>238</v>
      </c>
      <c r="L171" s="4">
        <v>90</v>
      </c>
      <c r="M171" s="29" t="s">
        <v>238</v>
      </c>
      <c r="N171" s="32" t="s">
        <v>238</v>
      </c>
    </row>
    <row r="172" spans="1:14">
      <c r="A172" s="56"/>
      <c r="B172" s="4"/>
      <c r="C172" s="11" t="s">
        <v>128</v>
      </c>
      <c r="D172" s="15" t="s">
        <v>220</v>
      </c>
      <c r="E172" s="18">
        <v>1989</v>
      </c>
      <c r="F172" s="22" t="s">
        <v>229</v>
      </c>
      <c r="G172" s="4"/>
      <c r="H172" s="4"/>
      <c r="I172" s="4"/>
      <c r="J172" s="6" t="s">
        <v>238</v>
      </c>
      <c r="L172" s="4">
        <v>92</v>
      </c>
      <c r="M172" s="29" t="s">
        <v>241</v>
      </c>
      <c r="N172" s="32" t="s">
        <v>238</v>
      </c>
    </row>
    <row r="173" spans="1:14">
      <c r="A173" s="5"/>
      <c r="B173" s="4"/>
      <c r="C173" s="12"/>
      <c r="D173" s="12"/>
      <c r="E173" s="12"/>
      <c r="F173" s="12"/>
      <c r="G173" s="4"/>
      <c r="H173" s="4"/>
      <c r="I173" s="4"/>
      <c r="J173" s="6"/>
      <c r="L173" s="4"/>
      <c r="M173" s="29"/>
    </row>
    <row r="174" spans="1:14">
      <c r="C174" s="9"/>
      <c r="D174" s="9"/>
      <c r="E174" s="9"/>
      <c r="F174" s="9"/>
      <c r="J174" s="58"/>
    </row>
    <row r="175" spans="1:14">
      <c r="C175" s="9"/>
      <c r="D175" s="9"/>
      <c r="E175" s="9"/>
      <c r="F175" s="9"/>
      <c r="J175" s="58"/>
    </row>
    <row r="176" spans="1:14" ht="15.75">
      <c r="B176" s="1" t="s">
        <v>20</v>
      </c>
      <c r="C176" s="7" t="s">
        <v>19</v>
      </c>
      <c r="D176" s="7"/>
      <c r="E176" s="20"/>
      <c r="F176" s="21" t="s">
        <v>14</v>
      </c>
      <c r="G176" s="95" t="s">
        <v>16</v>
      </c>
      <c r="H176" s="95"/>
      <c r="I176" s="95"/>
      <c r="J176" s="95"/>
      <c r="L176" s="1" t="s">
        <v>20</v>
      </c>
    </row>
    <row r="177" spans="1:14">
      <c r="A177" s="43" t="s">
        <v>236</v>
      </c>
      <c r="B177" s="2" t="s">
        <v>2</v>
      </c>
      <c r="C177" s="10" t="s">
        <v>3</v>
      </c>
      <c r="D177" s="14" t="s">
        <v>4</v>
      </c>
      <c r="E177" s="17" t="s">
        <v>5</v>
      </c>
      <c r="F177" s="17" t="s">
        <v>6</v>
      </c>
      <c r="G177" s="2" t="s">
        <v>8</v>
      </c>
      <c r="H177" s="2" t="s">
        <v>15</v>
      </c>
      <c r="I177" s="2" t="s">
        <v>9</v>
      </c>
      <c r="J177" s="36" t="s">
        <v>237</v>
      </c>
      <c r="L177" s="2" t="s">
        <v>2</v>
      </c>
      <c r="M177" s="30" t="s">
        <v>10</v>
      </c>
      <c r="N177" s="35" t="s">
        <v>239</v>
      </c>
    </row>
    <row r="178" spans="1:14">
      <c r="A178" s="56">
        <v>1</v>
      </c>
      <c r="B178" s="4"/>
      <c r="C178" s="11" t="s">
        <v>81</v>
      </c>
      <c r="D178" s="15" t="s">
        <v>64</v>
      </c>
      <c r="E178" s="18">
        <v>1978</v>
      </c>
      <c r="F178" s="22" t="s">
        <v>36</v>
      </c>
      <c r="G178" s="4">
        <v>0</v>
      </c>
      <c r="H178" s="4">
        <v>1</v>
      </c>
      <c r="I178" s="4">
        <f t="shared" ref="I178:I192" si="11">SUM(G178:H178)</f>
        <v>1</v>
      </c>
      <c r="J178" s="57">
        <f t="shared" ref="J178:J192" si="12">N178-M178</f>
        <v>1.8206018518518274E-2</v>
      </c>
      <c r="L178" s="4">
        <v>97</v>
      </c>
      <c r="M178" s="29">
        <v>0.499652777777778</v>
      </c>
      <c r="N178" s="70">
        <v>0.51785879629629628</v>
      </c>
    </row>
    <row r="179" spans="1:14">
      <c r="A179" s="56">
        <v>2</v>
      </c>
      <c r="B179" s="4"/>
      <c r="C179" s="11" t="s">
        <v>80</v>
      </c>
      <c r="D179" s="15" t="s">
        <v>66</v>
      </c>
      <c r="E179" s="18">
        <v>1976</v>
      </c>
      <c r="F179" s="22" t="s">
        <v>232</v>
      </c>
      <c r="G179" s="4">
        <v>0</v>
      </c>
      <c r="H179" s="4">
        <v>1</v>
      </c>
      <c r="I179" s="4">
        <f t="shared" si="11"/>
        <v>1</v>
      </c>
      <c r="J179" s="57">
        <f t="shared" si="12"/>
        <v>1.8263888888888413E-2</v>
      </c>
      <c r="L179" s="4">
        <v>96</v>
      </c>
      <c r="M179" s="44">
        <v>0.499305555555556</v>
      </c>
      <c r="N179" s="45">
        <v>0.51756944444444442</v>
      </c>
    </row>
    <row r="180" spans="1:14">
      <c r="A180" s="56">
        <v>3</v>
      </c>
      <c r="B180" s="4"/>
      <c r="C180" s="11" t="s">
        <v>59</v>
      </c>
      <c r="D180" s="15" t="s">
        <v>77</v>
      </c>
      <c r="E180" s="18">
        <v>1977</v>
      </c>
      <c r="F180" s="22" t="s">
        <v>233</v>
      </c>
      <c r="G180" s="6">
        <v>2</v>
      </c>
      <c r="H180" s="6">
        <v>1</v>
      </c>
      <c r="I180" s="4">
        <f t="shared" si="11"/>
        <v>3</v>
      </c>
      <c r="J180" s="57">
        <f t="shared" si="12"/>
        <v>1.8923611111111072E-2</v>
      </c>
      <c r="L180" s="4">
        <v>102</v>
      </c>
      <c r="M180" s="29">
        <v>0.50138888888888899</v>
      </c>
      <c r="N180" s="45">
        <v>0.52031250000000007</v>
      </c>
    </row>
    <row r="181" spans="1:14">
      <c r="A181" s="56">
        <v>4</v>
      </c>
      <c r="B181" s="4"/>
      <c r="C181" s="11" t="s">
        <v>59</v>
      </c>
      <c r="D181" s="15" t="s">
        <v>84</v>
      </c>
      <c r="E181" s="18">
        <v>1982</v>
      </c>
      <c r="F181" s="22" t="s">
        <v>36</v>
      </c>
      <c r="G181" s="4">
        <v>2</v>
      </c>
      <c r="H181" s="4">
        <v>0</v>
      </c>
      <c r="I181" s="4">
        <f t="shared" si="11"/>
        <v>2</v>
      </c>
      <c r="J181" s="57">
        <f t="shared" si="12"/>
        <v>1.9189814814814854E-2</v>
      </c>
      <c r="L181" s="4">
        <v>103</v>
      </c>
      <c r="M181" s="29">
        <v>0.50173611111111105</v>
      </c>
      <c r="N181" s="45">
        <v>0.5209259259259259</v>
      </c>
    </row>
    <row r="182" spans="1:14">
      <c r="A182" s="56">
        <v>5</v>
      </c>
      <c r="B182" s="4"/>
      <c r="C182" s="11" t="s">
        <v>82</v>
      </c>
      <c r="D182" s="15" t="s">
        <v>83</v>
      </c>
      <c r="E182" s="18">
        <v>1983</v>
      </c>
      <c r="F182" s="22" t="s">
        <v>232</v>
      </c>
      <c r="G182" s="4">
        <v>1</v>
      </c>
      <c r="H182" s="4">
        <v>2</v>
      </c>
      <c r="I182" s="4">
        <f t="shared" si="11"/>
        <v>3</v>
      </c>
      <c r="J182" s="57">
        <f t="shared" si="12"/>
        <v>1.923611111111112E-2</v>
      </c>
      <c r="L182" s="4">
        <v>98</v>
      </c>
      <c r="M182" s="29">
        <v>0.5</v>
      </c>
      <c r="N182" s="45">
        <v>0.51923611111111112</v>
      </c>
    </row>
    <row r="183" spans="1:14">
      <c r="A183" s="56">
        <v>6</v>
      </c>
      <c r="B183" s="4"/>
      <c r="C183" s="12" t="s">
        <v>85</v>
      </c>
      <c r="D183" s="12" t="s">
        <v>58</v>
      </c>
      <c r="E183" s="18">
        <v>1986</v>
      </c>
      <c r="F183" s="12" t="s">
        <v>36</v>
      </c>
      <c r="G183" s="4">
        <v>2</v>
      </c>
      <c r="H183" s="4">
        <v>0</v>
      </c>
      <c r="I183" s="4">
        <f t="shared" si="11"/>
        <v>2</v>
      </c>
      <c r="J183" s="57">
        <f t="shared" si="12"/>
        <v>1.9444444444444597E-2</v>
      </c>
      <c r="L183" s="4">
        <v>99</v>
      </c>
      <c r="M183" s="29">
        <v>0.50034722222222205</v>
      </c>
      <c r="N183" s="55">
        <v>0.51979166666666665</v>
      </c>
    </row>
    <row r="184" spans="1:14">
      <c r="A184" s="56">
        <v>7</v>
      </c>
      <c r="B184" s="4"/>
      <c r="C184" s="11" t="s">
        <v>187</v>
      </c>
      <c r="D184" s="15" t="s">
        <v>188</v>
      </c>
      <c r="E184" s="18">
        <v>1986</v>
      </c>
      <c r="F184" s="15" t="s">
        <v>178</v>
      </c>
      <c r="G184" s="6">
        <v>1</v>
      </c>
      <c r="H184" s="6">
        <v>2</v>
      </c>
      <c r="I184" s="4">
        <f t="shared" si="11"/>
        <v>3</v>
      </c>
      <c r="J184" s="57">
        <f t="shared" si="12"/>
        <v>1.9803240740741135E-2</v>
      </c>
      <c r="L184" s="4">
        <v>100</v>
      </c>
      <c r="M184" s="29">
        <v>0.500694444444444</v>
      </c>
      <c r="N184" s="45">
        <v>0.52049768518518513</v>
      </c>
    </row>
    <row r="185" spans="1:14">
      <c r="A185" s="56">
        <v>8</v>
      </c>
      <c r="B185" s="4"/>
      <c r="C185" s="12" t="s">
        <v>221</v>
      </c>
      <c r="D185" s="12" t="s">
        <v>222</v>
      </c>
      <c r="E185" s="12">
        <v>1986</v>
      </c>
      <c r="F185" s="15" t="s">
        <v>105</v>
      </c>
      <c r="G185" s="6">
        <v>0</v>
      </c>
      <c r="H185" s="6">
        <v>4</v>
      </c>
      <c r="I185" s="4">
        <f t="shared" si="11"/>
        <v>4</v>
      </c>
      <c r="J185" s="57">
        <f t="shared" si="12"/>
        <v>1.988425925925974E-2</v>
      </c>
      <c r="L185" s="4">
        <v>105</v>
      </c>
      <c r="M185" s="29">
        <v>0.50243055555555505</v>
      </c>
      <c r="N185" s="45">
        <v>0.52231481481481479</v>
      </c>
    </row>
    <row r="186" spans="1:14">
      <c r="A186" s="56">
        <v>9</v>
      </c>
      <c r="B186" s="4"/>
      <c r="C186" s="11" t="s">
        <v>71</v>
      </c>
      <c r="D186" s="15" t="s">
        <v>75</v>
      </c>
      <c r="E186" s="18">
        <v>1988</v>
      </c>
      <c r="F186" s="15" t="s">
        <v>231</v>
      </c>
      <c r="G186" s="4">
        <v>1</v>
      </c>
      <c r="H186" s="4">
        <v>0</v>
      </c>
      <c r="I186" s="4">
        <f t="shared" si="11"/>
        <v>1</v>
      </c>
      <c r="J186" s="57">
        <f t="shared" si="12"/>
        <v>2.0138888888888817E-2</v>
      </c>
      <c r="L186" s="4">
        <v>94</v>
      </c>
      <c r="M186" s="29">
        <v>0.49861111111111112</v>
      </c>
      <c r="N186" s="45">
        <v>0.51874999999999993</v>
      </c>
    </row>
    <row r="187" spans="1:14">
      <c r="A187" s="56">
        <v>10</v>
      </c>
      <c r="B187" s="4"/>
      <c r="C187" s="11" t="s">
        <v>26</v>
      </c>
      <c r="D187" s="15" t="s">
        <v>86</v>
      </c>
      <c r="E187" s="18">
        <v>1987</v>
      </c>
      <c r="F187" s="22" t="s">
        <v>36</v>
      </c>
      <c r="G187" s="4">
        <v>1</v>
      </c>
      <c r="H187" s="4">
        <v>0</v>
      </c>
      <c r="I187" s="4">
        <f t="shared" si="11"/>
        <v>1</v>
      </c>
      <c r="J187" s="57">
        <f t="shared" si="12"/>
        <v>2.0590277777777832E-2</v>
      </c>
      <c r="L187" s="4">
        <v>93</v>
      </c>
      <c r="M187" s="29">
        <v>0.4982638888888889</v>
      </c>
      <c r="N187" s="45">
        <v>0.51885416666666673</v>
      </c>
    </row>
    <row r="188" spans="1:14">
      <c r="A188" s="56">
        <v>11</v>
      </c>
      <c r="B188" s="4"/>
      <c r="C188" s="11" t="s">
        <v>150</v>
      </c>
      <c r="D188" s="15" t="s">
        <v>151</v>
      </c>
      <c r="E188" s="18">
        <v>1988</v>
      </c>
      <c r="F188" s="22" t="s">
        <v>138</v>
      </c>
      <c r="G188" s="6">
        <v>2</v>
      </c>
      <c r="H188" s="6">
        <v>2</v>
      </c>
      <c r="I188" s="4">
        <f t="shared" si="11"/>
        <v>4</v>
      </c>
      <c r="J188" s="57">
        <f t="shared" si="12"/>
        <v>2.0891203703704009E-2</v>
      </c>
      <c r="L188" s="4">
        <v>104</v>
      </c>
      <c r="M188" s="29">
        <v>0.50208333333333299</v>
      </c>
      <c r="N188" s="45">
        <v>0.522974537037037</v>
      </c>
    </row>
    <row r="189" spans="1:14">
      <c r="A189" s="56">
        <v>12</v>
      </c>
      <c r="B189" s="4"/>
      <c r="C189" s="11" t="s">
        <v>78</v>
      </c>
      <c r="D189" s="15" t="s">
        <v>79</v>
      </c>
      <c r="E189" s="18">
        <v>1984</v>
      </c>
      <c r="F189" s="12" t="s">
        <v>230</v>
      </c>
      <c r="G189" s="4">
        <v>1</v>
      </c>
      <c r="H189" s="4">
        <v>3</v>
      </c>
      <c r="I189" s="4">
        <f t="shared" si="11"/>
        <v>4</v>
      </c>
      <c r="J189" s="57">
        <f t="shared" si="12"/>
        <v>2.2106481481481477E-2</v>
      </c>
      <c r="L189" s="4">
        <v>95</v>
      </c>
      <c r="M189" s="29">
        <v>0.49895833333333334</v>
      </c>
      <c r="N189" s="45">
        <v>0.52106481481481481</v>
      </c>
    </row>
    <row r="190" spans="1:14">
      <c r="A190" s="56">
        <v>13</v>
      </c>
      <c r="B190" s="4"/>
      <c r="C190" s="11" t="s">
        <v>85</v>
      </c>
      <c r="D190" s="15" t="s">
        <v>104</v>
      </c>
      <c r="E190" s="18">
        <v>1981</v>
      </c>
      <c r="F190" s="15" t="s">
        <v>105</v>
      </c>
      <c r="G190" s="6">
        <v>2</v>
      </c>
      <c r="H190" s="6">
        <v>2</v>
      </c>
      <c r="I190" s="4">
        <f t="shared" si="11"/>
        <v>4</v>
      </c>
      <c r="J190" s="57">
        <f t="shared" si="12"/>
        <v>2.3437499999999778E-2</v>
      </c>
      <c r="L190" s="4">
        <v>106</v>
      </c>
      <c r="M190" s="29">
        <v>0.50277777777777799</v>
      </c>
      <c r="N190" s="45">
        <v>0.52621527777777777</v>
      </c>
    </row>
    <row r="191" spans="1:14">
      <c r="A191" s="56">
        <v>14</v>
      </c>
      <c r="B191" s="4"/>
      <c r="C191" s="11" t="s">
        <v>89</v>
      </c>
      <c r="D191" s="15" t="s">
        <v>90</v>
      </c>
      <c r="E191" s="18">
        <v>1980</v>
      </c>
      <c r="F191" s="22" t="s">
        <v>36</v>
      </c>
      <c r="G191" s="4">
        <v>1</v>
      </c>
      <c r="H191" s="4">
        <v>2</v>
      </c>
      <c r="I191" s="4">
        <f t="shared" si="11"/>
        <v>3</v>
      </c>
      <c r="J191" s="57">
        <f t="shared" si="12"/>
        <v>2.4837962962962978E-2</v>
      </c>
      <c r="L191" s="4">
        <v>74</v>
      </c>
      <c r="M191" s="29">
        <v>0.49791666666666662</v>
      </c>
      <c r="N191" s="45">
        <v>0.5227546296296296</v>
      </c>
    </row>
    <row r="192" spans="1:14">
      <c r="A192" s="56">
        <v>15</v>
      </c>
      <c r="B192" s="4"/>
      <c r="C192" s="11" t="s">
        <v>91</v>
      </c>
      <c r="D192" s="15" t="s">
        <v>106</v>
      </c>
      <c r="E192" s="18">
        <v>1975</v>
      </c>
      <c r="F192" s="22" t="s">
        <v>105</v>
      </c>
      <c r="G192" s="6">
        <v>1</v>
      </c>
      <c r="H192" s="6">
        <v>4</v>
      </c>
      <c r="I192" s="4">
        <f t="shared" si="11"/>
        <v>5</v>
      </c>
      <c r="J192" s="57">
        <f t="shared" si="12"/>
        <v>2.6053240740740335E-2</v>
      </c>
      <c r="L192" s="4">
        <v>101</v>
      </c>
      <c r="M192" s="29">
        <v>0.50104166666666705</v>
      </c>
      <c r="N192" s="45">
        <v>0.52709490740740739</v>
      </c>
    </row>
  </sheetData>
  <mergeCells count="26">
    <mergeCell ref="B1:J1"/>
    <mergeCell ref="B2:J2"/>
    <mergeCell ref="I3:J3"/>
    <mergeCell ref="B5:E5"/>
    <mergeCell ref="G5:J5"/>
    <mergeCell ref="B23:E23"/>
    <mergeCell ref="G23:J23"/>
    <mergeCell ref="G13:J13"/>
    <mergeCell ref="F21:J21"/>
    <mergeCell ref="B13:E13"/>
    <mergeCell ref="B39:E39"/>
    <mergeCell ref="B81:E81"/>
    <mergeCell ref="B109:E109"/>
    <mergeCell ref="G39:J39"/>
    <mergeCell ref="G64:J64"/>
    <mergeCell ref="G54:J54"/>
    <mergeCell ref="G81:J81"/>
    <mergeCell ref="G88:J88"/>
    <mergeCell ref="G136:J136"/>
    <mergeCell ref="G176:J176"/>
    <mergeCell ref="G96:J96"/>
    <mergeCell ref="G109:J109"/>
    <mergeCell ref="G164:J164"/>
    <mergeCell ref="G153:J153"/>
    <mergeCell ref="G145:J145"/>
    <mergeCell ref="G125:J125"/>
  </mergeCells>
  <phoneticPr fontId="6" type="noConversion"/>
  <pageMargins left="0.25" right="0.25" top="0.75" bottom="0.75" header="0.3" footer="0.3"/>
  <pageSetup paperSize="9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3"/>
  <sheetViews>
    <sheetView tabSelected="1" workbookViewId="0">
      <selection activeCell="N6" sqref="N6"/>
    </sheetView>
  </sheetViews>
  <sheetFormatPr defaultRowHeight="12.75"/>
  <cols>
    <col min="1" max="1" width="5.5703125" customWidth="1"/>
    <col min="2" max="2" width="3.85546875" style="46" customWidth="1"/>
    <col min="3" max="3" width="17.140625" style="9" customWidth="1"/>
    <col min="4" max="4" width="13" style="9" customWidth="1"/>
    <col min="5" max="5" width="6.42578125" style="9" customWidth="1"/>
    <col min="6" max="6" width="26.85546875" style="9" customWidth="1"/>
    <col min="7" max="9" width="3.28515625" customWidth="1"/>
    <col min="10" max="10" width="9.85546875" style="27" customWidth="1"/>
    <col min="11" max="11" width="3.7109375" style="27" customWidth="1"/>
    <col min="15" max="15" width="3.85546875" style="46" hidden="1" customWidth="1"/>
    <col min="16" max="16" width="9.85546875" style="27" hidden="1" customWidth="1"/>
    <col min="17" max="18" width="9.140625" hidden="1" customWidth="1"/>
  </cols>
  <sheetData>
    <row r="1" spans="1:17" ht="27.75">
      <c r="B1" s="97"/>
      <c r="C1" s="98"/>
      <c r="D1" s="98"/>
      <c r="E1" s="98"/>
      <c r="F1" s="98"/>
      <c r="G1" s="98"/>
      <c r="H1" s="98"/>
      <c r="I1" s="98"/>
      <c r="J1" s="98"/>
      <c r="K1" s="81"/>
      <c r="O1"/>
      <c r="P1"/>
    </row>
    <row r="2" spans="1:17" ht="23.25">
      <c r="B2" s="104" t="s">
        <v>268</v>
      </c>
      <c r="C2" s="104"/>
      <c r="D2" s="104"/>
      <c r="E2" s="104"/>
      <c r="F2" s="104"/>
      <c r="G2" s="104"/>
      <c r="H2" s="104"/>
      <c r="I2" s="104"/>
      <c r="J2" s="104"/>
      <c r="K2" s="83"/>
      <c r="O2"/>
      <c r="P2"/>
    </row>
    <row r="3" spans="1:17" ht="21.75">
      <c r="B3" s="106"/>
      <c r="C3" s="106"/>
      <c r="D3" s="106"/>
      <c r="E3" s="106"/>
      <c r="F3" s="106"/>
      <c r="G3" s="106"/>
      <c r="H3" s="106"/>
      <c r="I3" s="106"/>
      <c r="J3" s="106"/>
      <c r="K3" s="84"/>
      <c r="O3"/>
      <c r="P3"/>
    </row>
    <row r="4" spans="1:17">
      <c r="C4" s="34" t="s">
        <v>234</v>
      </c>
      <c r="G4" s="9" t="s">
        <v>0</v>
      </c>
      <c r="I4" s="99">
        <v>40539</v>
      </c>
      <c r="J4" s="99"/>
      <c r="K4" s="82"/>
      <c r="P4"/>
    </row>
    <row r="6" spans="1:17" ht="15.75">
      <c r="A6" s="3"/>
      <c r="B6" s="105"/>
      <c r="C6" s="105"/>
      <c r="D6" s="105"/>
      <c r="E6" s="105"/>
      <c r="F6" s="21"/>
      <c r="G6" s="31"/>
      <c r="H6" s="31"/>
      <c r="I6" s="31"/>
      <c r="J6" s="31"/>
      <c r="K6" s="31"/>
      <c r="L6" s="31"/>
      <c r="O6"/>
      <c r="P6" s="31"/>
    </row>
    <row r="7" spans="1:17" ht="15.75">
      <c r="B7" s="8" t="s">
        <v>199</v>
      </c>
      <c r="C7" s="8"/>
      <c r="D7" s="8"/>
      <c r="E7" s="8"/>
      <c r="F7" s="21" t="s">
        <v>1</v>
      </c>
      <c r="G7" s="31" t="s">
        <v>259</v>
      </c>
      <c r="H7" s="31"/>
      <c r="I7" s="31"/>
      <c r="J7" s="31"/>
      <c r="K7" s="31"/>
      <c r="L7" s="3"/>
      <c r="O7" s="2" t="s">
        <v>2</v>
      </c>
      <c r="P7" s="28" t="s">
        <v>237</v>
      </c>
      <c r="Q7" t="s">
        <v>267</v>
      </c>
    </row>
    <row r="8" spans="1:17">
      <c r="A8" s="43" t="s">
        <v>236</v>
      </c>
      <c r="B8" s="2" t="s">
        <v>2</v>
      </c>
      <c r="C8" s="10" t="s">
        <v>3</v>
      </c>
      <c r="D8" s="14" t="s">
        <v>4</v>
      </c>
      <c r="E8" s="17" t="s">
        <v>5</v>
      </c>
      <c r="F8" s="17" t="s">
        <v>6</v>
      </c>
      <c r="G8" s="2" t="s">
        <v>7</v>
      </c>
      <c r="H8" s="2" t="s">
        <v>8</v>
      </c>
      <c r="I8" s="2" t="s">
        <v>9</v>
      </c>
      <c r="J8" s="28" t="s">
        <v>237</v>
      </c>
      <c r="K8" s="85"/>
      <c r="O8" s="4"/>
      <c r="P8" s="29"/>
      <c r="Q8" s="5"/>
    </row>
    <row r="9" spans="1:17">
      <c r="A9" s="56">
        <v>1</v>
      </c>
      <c r="B9" s="4">
        <v>2</v>
      </c>
      <c r="C9" s="12" t="s">
        <v>254</v>
      </c>
      <c r="D9" s="12" t="s">
        <v>142</v>
      </c>
      <c r="E9" s="18">
        <v>1998</v>
      </c>
      <c r="F9" s="12" t="s">
        <v>138</v>
      </c>
      <c r="G9" s="59">
        <v>2</v>
      </c>
      <c r="H9" s="59">
        <v>5</v>
      </c>
      <c r="I9" s="56">
        <f>G9+H9</f>
        <v>7</v>
      </c>
      <c r="J9" s="29">
        <f>Q16-P16</f>
        <v>1.0972222222222217E-2</v>
      </c>
      <c r="K9" s="75"/>
      <c r="O9" s="4"/>
      <c r="P9" s="29"/>
      <c r="Q9" s="5"/>
    </row>
    <row r="10" spans="1:17">
      <c r="A10" s="56">
        <v>2</v>
      </c>
      <c r="B10" s="4">
        <v>4</v>
      </c>
      <c r="C10" s="12" t="s">
        <v>51</v>
      </c>
      <c r="D10" s="12" t="s">
        <v>255</v>
      </c>
      <c r="E10" s="18">
        <v>1998</v>
      </c>
      <c r="F10" s="12" t="s">
        <v>138</v>
      </c>
      <c r="G10" s="59">
        <v>0</v>
      </c>
      <c r="H10" s="59">
        <v>4</v>
      </c>
      <c r="I10" s="56">
        <f>G10+H10</f>
        <v>4</v>
      </c>
      <c r="J10" s="29">
        <f>Q17-P17+R17</f>
        <v>1.3807870370370406E-2</v>
      </c>
      <c r="K10" s="75" t="s">
        <v>269</v>
      </c>
      <c r="O10" s="4"/>
      <c r="P10" s="29"/>
      <c r="Q10" s="5"/>
    </row>
    <row r="11" spans="1:17">
      <c r="A11" s="56"/>
      <c r="B11" s="4"/>
      <c r="C11" s="12"/>
      <c r="D11" s="12"/>
      <c r="E11" s="18"/>
      <c r="F11" s="12"/>
      <c r="G11" s="59"/>
      <c r="H11" s="59"/>
      <c r="I11" s="56"/>
      <c r="J11" s="29"/>
      <c r="K11" s="75"/>
      <c r="O11" s="4"/>
      <c r="P11" s="29"/>
      <c r="Q11" s="33"/>
    </row>
    <row r="12" spans="1:17">
      <c r="Q12" s="32"/>
    </row>
    <row r="13" spans="1:17">
      <c r="A13" s="86"/>
      <c r="B13" s="76"/>
      <c r="C13" s="26"/>
      <c r="D13" s="26"/>
      <c r="E13" s="26"/>
      <c r="F13" s="26"/>
      <c r="G13" s="76"/>
      <c r="H13" s="76"/>
      <c r="I13" s="76"/>
      <c r="J13" s="75"/>
      <c r="K13" s="75"/>
    </row>
    <row r="14" spans="1:17" ht="15.75">
      <c r="A14" s="3"/>
      <c r="B14" s="76"/>
      <c r="C14" s="26"/>
      <c r="D14" s="26"/>
      <c r="E14" s="26"/>
      <c r="F14" s="107" t="s">
        <v>270</v>
      </c>
      <c r="G14" s="107"/>
      <c r="H14" s="107"/>
      <c r="I14" s="107"/>
      <c r="J14" s="107"/>
      <c r="K14" s="75"/>
      <c r="L14" s="31"/>
      <c r="O14"/>
      <c r="P14" s="31"/>
    </row>
    <row r="15" spans="1:17">
      <c r="L15" s="3"/>
      <c r="O15" s="2" t="s">
        <v>2</v>
      </c>
      <c r="P15" s="28" t="s">
        <v>237</v>
      </c>
      <c r="Q15" s="5" t="s">
        <v>267</v>
      </c>
    </row>
    <row r="16" spans="1:17" ht="15.75">
      <c r="B16" s="96" t="s">
        <v>198</v>
      </c>
      <c r="C16" s="96"/>
      <c r="D16" s="96"/>
      <c r="E16" s="96"/>
      <c r="F16" s="21" t="s">
        <v>13</v>
      </c>
      <c r="G16" s="31" t="s">
        <v>259</v>
      </c>
      <c r="H16" s="31"/>
      <c r="I16" s="31"/>
      <c r="J16" s="31"/>
      <c r="O16" s="4">
        <v>2</v>
      </c>
      <c r="P16" s="29">
        <v>0.45868055555555554</v>
      </c>
      <c r="Q16" s="55">
        <v>0.46965277777777775</v>
      </c>
    </row>
    <row r="17" spans="1:18">
      <c r="A17" s="43" t="s">
        <v>236</v>
      </c>
      <c r="B17" s="2" t="s">
        <v>2</v>
      </c>
      <c r="C17" s="10" t="s">
        <v>3</v>
      </c>
      <c r="D17" s="14" t="s">
        <v>4</v>
      </c>
      <c r="E17" s="17" t="s">
        <v>5</v>
      </c>
      <c r="F17" s="17" t="s">
        <v>6</v>
      </c>
      <c r="G17" s="2" t="s">
        <v>8</v>
      </c>
      <c r="H17" s="2" t="s">
        <v>8</v>
      </c>
      <c r="I17" s="56" t="s">
        <v>9</v>
      </c>
      <c r="J17" s="28" t="s">
        <v>237</v>
      </c>
      <c r="O17" s="4">
        <v>4</v>
      </c>
      <c r="P17" s="29">
        <v>0.45937499999999998</v>
      </c>
      <c r="Q17" s="55">
        <v>0.47179398148148149</v>
      </c>
      <c r="R17" s="45">
        <v>1.3888888888888889E-3</v>
      </c>
    </row>
    <row r="18" spans="1:18">
      <c r="A18" s="56">
        <v>1</v>
      </c>
      <c r="B18" s="4">
        <v>8</v>
      </c>
      <c r="C18" s="11" t="s">
        <v>136</v>
      </c>
      <c r="D18" s="15" t="s">
        <v>137</v>
      </c>
      <c r="E18" s="18">
        <v>1997</v>
      </c>
      <c r="F18" s="15" t="s">
        <v>138</v>
      </c>
      <c r="G18" s="4">
        <v>0</v>
      </c>
      <c r="H18" s="4">
        <v>3</v>
      </c>
      <c r="I18" s="56">
        <f>G18+H18</f>
        <v>3</v>
      </c>
      <c r="J18" s="29">
        <f>Q26-P26</f>
        <v>1.0532407407407407E-2</v>
      </c>
      <c r="O18" s="4"/>
      <c r="P18" s="29"/>
      <c r="Q18" s="55"/>
    </row>
    <row r="19" spans="1:18">
      <c r="A19" s="56">
        <v>2</v>
      </c>
      <c r="B19" s="4">
        <v>6</v>
      </c>
      <c r="C19" s="11" t="s">
        <v>195</v>
      </c>
      <c r="D19" s="15" t="s">
        <v>196</v>
      </c>
      <c r="E19" s="18">
        <v>1997</v>
      </c>
      <c r="F19" s="22" t="s">
        <v>11</v>
      </c>
      <c r="G19" s="4">
        <v>3</v>
      </c>
      <c r="H19" s="4">
        <v>1</v>
      </c>
      <c r="I19" s="56">
        <f>G19+H19</f>
        <v>4</v>
      </c>
      <c r="J19" s="29">
        <f>Q27-P27</f>
        <v>1.3993055555555578E-2</v>
      </c>
    </row>
    <row r="20" spans="1:18">
      <c r="A20" s="56"/>
      <c r="B20" s="4"/>
      <c r="C20" s="13"/>
      <c r="D20" s="16"/>
      <c r="E20" s="19"/>
      <c r="F20" s="22"/>
      <c r="G20" s="4"/>
      <c r="H20" s="4"/>
      <c r="I20" s="56"/>
      <c r="J20" s="29"/>
      <c r="L20" s="3"/>
      <c r="O20" s="4"/>
      <c r="P20" s="29"/>
      <c r="Q20" s="5"/>
    </row>
    <row r="21" spans="1:18">
      <c r="O21" s="4"/>
      <c r="P21" s="29"/>
      <c r="Q21" s="5"/>
    </row>
    <row r="22" spans="1:18">
      <c r="Q22" s="5"/>
    </row>
    <row r="23" spans="1:18" ht="15.75">
      <c r="B23" s="8" t="s">
        <v>200</v>
      </c>
      <c r="C23" s="8"/>
      <c r="D23" s="8"/>
      <c r="E23" s="8"/>
      <c r="F23" s="21" t="s">
        <v>13</v>
      </c>
      <c r="G23" s="31" t="s">
        <v>259</v>
      </c>
      <c r="H23" s="31"/>
      <c r="I23" s="31"/>
      <c r="J23" s="31"/>
    </row>
    <row r="24" spans="1:18" ht="15.75">
      <c r="A24" s="43" t="s">
        <v>236</v>
      </c>
      <c r="B24" s="2" t="s">
        <v>2</v>
      </c>
      <c r="C24" s="10" t="s">
        <v>3</v>
      </c>
      <c r="D24" s="14" t="s">
        <v>4</v>
      </c>
      <c r="E24" s="17" t="s">
        <v>5</v>
      </c>
      <c r="F24" s="17" t="s">
        <v>6</v>
      </c>
      <c r="G24" s="2" t="s">
        <v>8</v>
      </c>
      <c r="H24" s="2" t="s">
        <v>8</v>
      </c>
      <c r="I24" s="2" t="s">
        <v>9</v>
      </c>
      <c r="J24" s="28" t="s">
        <v>237</v>
      </c>
      <c r="K24" s="31"/>
      <c r="L24" s="31"/>
      <c r="O24"/>
      <c r="P24" s="31"/>
    </row>
    <row r="25" spans="1:18">
      <c r="A25" s="56">
        <v>1</v>
      </c>
      <c r="B25" s="4">
        <v>16</v>
      </c>
      <c r="C25" s="12" t="s">
        <v>249</v>
      </c>
      <c r="D25" s="12" t="s">
        <v>250</v>
      </c>
      <c r="E25" s="18">
        <v>1996</v>
      </c>
      <c r="F25" s="12" t="s">
        <v>76</v>
      </c>
      <c r="G25" s="4">
        <v>3</v>
      </c>
      <c r="H25" s="4">
        <v>5</v>
      </c>
      <c r="I25" s="2">
        <f>G25+H25</f>
        <v>8</v>
      </c>
      <c r="J25" s="29">
        <f>Q37-P37</f>
        <v>9.9768518518518201E-3</v>
      </c>
      <c r="K25" s="85"/>
      <c r="L25" s="3"/>
      <c r="O25" s="2" t="s">
        <v>2</v>
      </c>
      <c r="P25" s="28" t="s">
        <v>237</v>
      </c>
      <c r="Q25" s="5" t="s">
        <v>267</v>
      </c>
    </row>
    <row r="26" spans="1:18">
      <c r="A26" s="56"/>
      <c r="B26" s="4"/>
      <c r="C26" s="11"/>
      <c r="D26" s="15"/>
      <c r="E26" s="18"/>
      <c r="F26" s="15"/>
      <c r="G26" s="6"/>
      <c r="H26" s="4"/>
      <c r="I26" s="2"/>
      <c r="J26" s="29"/>
      <c r="K26" s="75"/>
      <c r="O26" s="4">
        <v>8</v>
      </c>
      <c r="P26" s="29">
        <v>0.46076388888888892</v>
      </c>
      <c r="Q26" s="55">
        <v>0.47129629629629632</v>
      </c>
    </row>
    <row r="27" spans="1:18">
      <c r="A27" s="56"/>
      <c r="B27" s="4"/>
      <c r="C27" s="12"/>
      <c r="D27" s="12"/>
      <c r="E27" s="18"/>
      <c r="F27" s="12"/>
      <c r="G27" s="6"/>
      <c r="H27" s="4"/>
      <c r="I27" s="2"/>
      <c r="J27" s="29"/>
      <c r="K27" s="75"/>
      <c r="O27" s="4">
        <v>6</v>
      </c>
      <c r="P27" s="29">
        <v>0.46006944444444442</v>
      </c>
      <c r="Q27" s="55">
        <v>0.4740625</v>
      </c>
    </row>
    <row r="28" spans="1:18">
      <c r="K28" s="75"/>
      <c r="O28" s="4"/>
      <c r="P28" s="29"/>
      <c r="Q28" s="55"/>
    </row>
    <row r="29" spans="1:18">
      <c r="A29" s="86"/>
      <c r="B29" s="76"/>
      <c r="C29" s="26"/>
      <c r="D29" s="26"/>
      <c r="E29" s="73"/>
      <c r="F29" s="26"/>
      <c r="G29" s="76"/>
      <c r="H29" s="76"/>
      <c r="I29" s="87"/>
      <c r="J29" s="75"/>
    </row>
    <row r="30" spans="1:18">
      <c r="A30" s="3"/>
      <c r="B30" s="76"/>
      <c r="C30" s="26"/>
      <c r="D30" s="26"/>
      <c r="E30" s="26"/>
      <c r="F30" s="26"/>
      <c r="G30" s="76"/>
      <c r="H30" s="76"/>
      <c r="I30" s="76"/>
      <c r="J30" s="75"/>
      <c r="K30" s="75"/>
      <c r="O30" s="4"/>
      <c r="P30" s="29"/>
      <c r="Q30" s="55"/>
    </row>
    <row r="31" spans="1:18">
      <c r="A31" s="3"/>
      <c r="B31" s="74"/>
      <c r="C31" s="26"/>
      <c r="D31" s="26"/>
      <c r="E31" s="26"/>
      <c r="F31" s="26"/>
      <c r="G31" s="3"/>
      <c r="H31" s="3"/>
      <c r="I31" s="3"/>
      <c r="J31" s="89"/>
      <c r="K31" s="75"/>
      <c r="O31" s="4"/>
      <c r="P31" s="29"/>
      <c r="Q31" s="5"/>
    </row>
    <row r="32" spans="1:18">
      <c r="B32" s="101" t="s">
        <v>191</v>
      </c>
      <c r="C32" s="101"/>
      <c r="K32" s="75"/>
      <c r="O32" s="6"/>
      <c r="P32" s="29"/>
    </row>
    <row r="33" spans="1:17">
      <c r="B33" s="102" t="s">
        <v>264</v>
      </c>
      <c r="C33" s="102"/>
      <c r="K33" s="75"/>
      <c r="O33" s="74"/>
      <c r="P33" s="75"/>
    </row>
    <row r="34" spans="1:17">
      <c r="B34" s="74"/>
      <c r="C34" s="26"/>
      <c r="D34" s="26"/>
      <c r="E34" s="26"/>
      <c r="F34" s="26"/>
      <c r="G34" s="3"/>
      <c r="H34" s="3"/>
      <c r="I34" s="3"/>
      <c r="J34" s="103"/>
      <c r="K34" s="103"/>
      <c r="L34" s="103"/>
      <c r="O34" s="74"/>
      <c r="P34"/>
    </row>
    <row r="35" spans="1:17" ht="15.75">
      <c r="K35" s="31"/>
      <c r="O35" s="8"/>
      <c r="P35" s="31"/>
    </row>
    <row r="36" spans="1:17" ht="15.75">
      <c r="B36" s="8" t="s">
        <v>247</v>
      </c>
      <c r="C36" s="8"/>
      <c r="D36" s="8"/>
      <c r="E36" s="20"/>
      <c r="F36" s="21" t="s">
        <v>14</v>
      </c>
      <c r="G36" s="71" t="s">
        <v>260</v>
      </c>
      <c r="H36" s="71"/>
      <c r="I36" s="71"/>
      <c r="J36" s="71"/>
      <c r="K36" s="85"/>
      <c r="O36" s="2" t="s">
        <v>2</v>
      </c>
      <c r="P36" s="28" t="s">
        <v>237</v>
      </c>
      <c r="Q36" s="5" t="s">
        <v>267</v>
      </c>
    </row>
    <row r="37" spans="1:17">
      <c r="A37" s="43" t="s">
        <v>236</v>
      </c>
      <c r="B37" s="2" t="s">
        <v>2</v>
      </c>
      <c r="C37" s="10" t="s">
        <v>3</v>
      </c>
      <c r="D37" s="14" t="s">
        <v>4</v>
      </c>
      <c r="E37" s="17" t="s">
        <v>5</v>
      </c>
      <c r="F37" s="17" t="s">
        <v>6</v>
      </c>
      <c r="G37" s="2" t="s">
        <v>8</v>
      </c>
      <c r="H37" s="2" t="s">
        <v>15</v>
      </c>
      <c r="I37" s="2" t="s">
        <v>9</v>
      </c>
      <c r="J37" s="28" t="s">
        <v>237</v>
      </c>
      <c r="K37" s="75"/>
      <c r="L37" s="3"/>
      <c r="O37" s="4">
        <v>16</v>
      </c>
      <c r="P37" s="29">
        <v>0.46354166666666669</v>
      </c>
      <c r="Q37" s="55">
        <v>0.47351851851851851</v>
      </c>
    </row>
    <row r="38" spans="1:17" ht="15.75">
      <c r="A38" s="56">
        <v>1</v>
      </c>
      <c r="B38" s="6">
        <v>18</v>
      </c>
      <c r="C38" s="11" t="s">
        <v>248</v>
      </c>
      <c r="D38" s="15" t="s">
        <v>33</v>
      </c>
      <c r="E38" s="18">
        <v>1980</v>
      </c>
      <c r="F38" s="15" t="s">
        <v>76</v>
      </c>
      <c r="G38" s="5">
        <v>2</v>
      </c>
      <c r="H38" s="5">
        <v>2</v>
      </c>
      <c r="I38" s="2">
        <f>G38+H38</f>
        <v>4</v>
      </c>
      <c r="J38" s="29">
        <f>Q59-P59</f>
        <v>1.2951388888888915E-2</v>
      </c>
      <c r="K38" s="75"/>
      <c r="L38" s="31"/>
      <c r="O38" s="4"/>
      <c r="P38" s="29"/>
      <c r="Q38" s="55"/>
    </row>
    <row r="39" spans="1:17">
      <c r="A39" s="56"/>
      <c r="B39" s="4"/>
      <c r="C39" s="12"/>
      <c r="D39" s="12"/>
      <c r="E39" s="18"/>
      <c r="F39" s="12"/>
      <c r="G39" s="4"/>
      <c r="H39" s="4"/>
      <c r="I39" s="2"/>
      <c r="J39" s="29"/>
      <c r="K39" s="75"/>
      <c r="O39" s="4"/>
      <c r="P39" s="29"/>
      <c r="Q39" s="55"/>
    </row>
    <row r="41" spans="1:17">
      <c r="K41" s="75"/>
      <c r="L41" s="3"/>
      <c r="O41" s="4"/>
      <c r="P41" s="29"/>
      <c r="Q41" s="55"/>
    </row>
    <row r="42" spans="1:17" ht="15.75">
      <c r="B42" s="8" t="s">
        <v>206</v>
      </c>
      <c r="C42" s="8"/>
      <c r="D42" s="8"/>
      <c r="E42" s="8"/>
      <c r="F42" s="21" t="s">
        <v>14</v>
      </c>
      <c r="G42" s="31" t="s">
        <v>259</v>
      </c>
      <c r="H42" s="31"/>
      <c r="I42" s="31"/>
      <c r="J42" s="31"/>
      <c r="K42" s="75"/>
      <c r="L42" s="3"/>
      <c r="O42" s="76"/>
      <c r="P42" s="75"/>
    </row>
    <row r="43" spans="1:17">
      <c r="A43" s="43" t="s">
        <v>236</v>
      </c>
      <c r="B43" s="2" t="s">
        <v>2</v>
      </c>
      <c r="C43" s="10" t="s">
        <v>3</v>
      </c>
      <c r="D43" s="14" t="s">
        <v>4</v>
      </c>
      <c r="E43" s="17" t="s">
        <v>5</v>
      </c>
      <c r="F43" s="17" t="s">
        <v>6</v>
      </c>
      <c r="G43" s="2" t="s">
        <v>8</v>
      </c>
      <c r="H43" s="2" t="s">
        <v>15</v>
      </c>
      <c r="I43" s="2" t="s">
        <v>9</v>
      </c>
      <c r="J43" s="28" t="s">
        <v>237</v>
      </c>
      <c r="K43" s="89"/>
      <c r="L43" s="3"/>
    </row>
    <row r="44" spans="1:17">
      <c r="A44" s="56">
        <v>1</v>
      </c>
      <c r="B44" s="4">
        <v>22</v>
      </c>
      <c r="C44" s="11" t="s">
        <v>256</v>
      </c>
      <c r="D44" s="15" t="s">
        <v>257</v>
      </c>
      <c r="E44" s="18">
        <v>1967</v>
      </c>
      <c r="F44" s="15" t="s">
        <v>138</v>
      </c>
      <c r="G44" s="4">
        <v>3</v>
      </c>
      <c r="H44" s="4">
        <v>5</v>
      </c>
      <c r="I44" s="2">
        <f>G44+H44</f>
        <v>8</v>
      </c>
      <c r="J44" s="29">
        <f>Q65-P65</f>
        <v>1.302083333333337E-2</v>
      </c>
      <c r="O44"/>
    </row>
    <row r="45" spans="1:17">
      <c r="A45" s="56"/>
      <c r="B45" s="4"/>
      <c r="C45" s="11"/>
      <c r="D45" s="15"/>
      <c r="E45" s="18"/>
      <c r="F45" s="22"/>
      <c r="G45" s="4"/>
      <c r="H45" s="4"/>
      <c r="I45" s="2"/>
      <c r="J45" s="29"/>
      <c r="O45"/>
    </row>
    <row r="54" spans="1:17" ht="15.75">
      <c r="L54" s="31"/>
    </row>
    <row r="55" spans="1:17">
      <c r="L55" s="3"/>
    </row>
    <row r="56" spans="1:17" ht="15.75">
      <c r="B56" s="8" t="s">
        <v>245</v>
      </c>
      <c r="C56" s="8"/>
      <c r="D56" s="8"/>
      <c r="E56" s="8"/>
      <c r="F56" s="21" t="s">
        <v>14</v>
      </c>
      <c r="G56" s="31" t="s">
        <v>265</v>
      </c>
      <c r="H56" s="31"/>
      <c r="I56" s="31"/>
      <c r="J56" s="31"/>
    </row>
    <row r="57" spans="1:17" ht="15.75">
      <c r="A57" s="43" t="s">
        <v>236</v>
      </c>
      <c r="B57" s="2" t="s">
        <v>2</v>
      </c>
      <c r="C57" s="10" t="s">
        <v>3</v>
      </c>
      <c r="D57" s="14" t="s">
        <v>4</v>
      </c>
      <c r="E57" s="17" t="s">
        <v>5</v>
      </c>
      <c r="F57" s="17" t="s">
        <v>6</v>
      </c>
      <c r="G57" s="2" t="s">
        <v>8</v>
      </c>
      <c r="H57" s="2" t="s">
        <v>15</v>
      </c>
      <c r="I57" s="2" t="s">
        <v>9</v>
      </c>
      <c r="J57" s="28" t="s">
        <v>237</v>
      </c>
      <c r="K57" s="1"/>
      <c r="L57" s="3"/>
      <c r="M57" s="3"/>
      <c r="N57" s="3"/>
      <c r="O57" s="8"/>
      <c r="P57" s="71"/>
    </row>
    <row r="58" spans="1:17">
      <c r="A58" s="56">
        <v>1</v>
      </c>
      <c r="B58" s="6">
        <v>40</v>
      </c>
      <c r="C58" s="11" t="s">
        <v>46</v>
      </c>
      <c r="D58" s="15" t="s">
        <v>47</v>
      </c>
      <c r="E58" s="18">
        <v>1994</v>
      </c>
      <c r="F58" s="22" t="s">
        <v>11</v>
      </c>
      <c r="G58" s="6">
        <v>2</v>
      </c>
      <c r="H58" s="6">
        <v>2</v>
      </c>
      <c r="I58" s="2">
        <f t="shared" ref="I58:I64" si="0">G58+H58</f>
        <v>4</v>
      </c>
      <c r="J58" s="29">
        <f t="shared" ref="J58:J64" si="1">Q80-P80</f>
        <v>1.5023148148148147E-2</v>
      </c>
      <c r="K58" s="85"/>
      <c r="L58" s="26"/>
      <c r="M58" s="26"/>
      <c r="N58" s="73"/>
      <c r="O58" s="2" t="s">
        <v>2</v>
      </c>
      <c r="P58" s="28" t="s">
        <v>237</v>
      </c>
      <c r="Q58" s="5" t="s">
        <v>267</v>
      </c>
    </row>
    <row r="59" spans="1:17">
      <c r="A59" s="56">
        <v>2</v>
      </c>
      <c r="B59" s="4">
        <v>29</v>
      </c>
      <c r="C59" s="12" t="s">
        <v>139</v>
      </c>
      <c r="D59" s="12" t="s">
        <v>140</v>
      </c>
      <c r="E59" s="18">
        <v>1995</v>
      </c>
      <c r="F59" s="22" t="s">
        <v>138</v>
      </c>
      <c r="G59" s="6">
        <v>2</v>
      </c>
      <c r="H59" s="4">
        <v>2</v>
      </c>
      <c r="I59" s="2">
        <f t="shared" si="0"/>
        <v>4</v>
      </c>
      <c r="J59" s="29">
        <f t="shared" si="1"/>
        <v>1.6145833333333359E-2</v>
      </c>
      <c r="K59" s="75"/>
      <c r="L59" s="3"/>
      <c r="M59" s="3"/>
      <c r="N59" s="3"/>
      <c r="O59" s="6">
        <v>18</v>
      </c>
      <c r="P59" s="29">
        <v>0.47118055555555555</v>
      </c>
      <c r="Q59" s="55">
        <v>0.48413194444444446</v>
      </c>
    </row>
    <row r="60" spans="1:17">
      <c r="A60" s="56">
        <v>3</v>
      </c>
      <c r="B60" s="4">
        <v>33</v>
      </c>
      <c r="C60" s="13" t="s">
        <v>141</v>
      </c>
      <c r="D60" s="16" t="s">
        <v>142</v>
      </c>
      <c r="E60" s="19">
        <v>1995</v>
      </c>
      <c r="F60" s="22" t="s">
        <v>138</v>
      </c>
      <c r="G60" s="6">
        <v>4</v>
      </c>
      <c r="H60" s="4">
        <v>1</v>
      </c>
      <c r="I60" s="2">
        <f t="shared" si="0"/>
        <v>5</v>
      </c>
      <c r="J60" s="29">
        <f t="shared" si="1"/>
        <v>1.6840277777777746E-2</v>
      </c>
      <c r="K60" s="75"/>
      <c r="O60" s="4"/>
      <c r="P60" s="29"/>
      <c r="Q60" s="55"/>
    </row>
    <row r="61" spans="1:17">
      <c r="A61" s="56">
        <v>4</v>
      </c>
      <c r="B61" s="6">
        <v>39</v>
      </c>
      <c r="C61" s="13" t="s">
        <v>68</v>
      </c>
      <c r="D61" s="16" t="s">
        <v>143</v>
      </c>
      <c r="E61" s="19">
        <v>1995</v>
      </c>
      <c r="F61" s="22" t="s">
        <v>138</v>
      </c>
      <c r="G61" s="6">
        <v>2</v>
      </c>
      <c r="H61" s="6">
        <v>2</v>
      </c>
      <c r="I61" s="2">
        <f t="shared" si="0"/>
        <v>4</v>
      </c>
      <c r="J61" s="29">
        <f t="shared" si="1"/>
        <v>1.7997685185185242E-2</v>
      </c>
    </row>
    <row r="62" spans="1:17" ht="15.75">
      <c r="A62" s="56">
        <v>5</v>
      </c>
      <c r="B62" s="4">
        <v>38</v>
      </c>
      <c r="C62" s="13" t="s">
        <v>32</v>
      </c>
      <c r="D62" s="16" t="s">
        <v>33</v>
      </c>
      <c r="E62" s="19">
        <v>1995</v>
      </c>
      <c r="F62" s="22" t="s">
        <v>11</v>
      </c>
      <c r="G62" s="6">
        <v>2</v>
      </c>
      <c r="H62" s="4">
        <v>3</v>
      </c>
      <c r="I62" s="2">
        <f t="shared" si="0"/>
        <v>5</v>
      </c>
      <c r="J62" s="29">
        <f t="shared" si="1"/>
        <v>1.8634259259259267E-2</v>
      </c>
      <c r="L62" s="31"/>
    </row>
    <row r="63" spans="1:17" ht="15.75">
      <c r="A63" s="56">
        <v>6</v>
      </c>
      <c r="B63" s="4">
        <v>34</v>
      </c>
      <c r="C63" s="13" t="s">
        <v>30</v>
      </c>
      <c r="D63" s="16" t="s">
        <v>31</v>
      </c>
      <c r="E63" s="19">
        <v>1995</v>
      </c>
      <c r="F63" s="22" t="s">
        <v>11</v>
      </c>
      <c r="G63" s="6">
        <v>2</v>
      </c>
      <c r="H63" s="4">
        <v>3</v>
      </c>
      <c r="I63" s="2">
        <f t="shared" si="0"/>
        <v>5</v>
      </c>
      <c r="J63" s="29">
        <f t="shared" si="1"/>
        <v>1.8935185185185222E-2</v>
      </c>
      <c r="K63" s="31"/>
      <c r="L63" s="3"/>
      <c r="O63" s="8"/>
      <c r="P63" s="31"/>
    </row>
    <row r="64" spans="1:17">
      <c r="A64" s="56">
        <v>7</v>
      </c>
      <c r="B64" s="4">
        <v>28</v>
      </c>
      <c r="C64" s="12" t="s">
        <v>26</v>
      </c>
      <c r="D64" s="12" t="s">
        <v>27</v>
      </c>
      <c r="E64" s="18">
        <v>1995</v>
      </c>
      <c r="F64" s="22" t="s">
        <v>11</v>
      </c>
      <c r="G64" s="6">
        <v>4</v>
      </c>
      <c r="H64" s="4">
        <v>4</v>
      </c>
      <c r="I64" s="2">
        <f t="shared" si="0"/>
        <v>8</v>
      </c>
      <c r="J64" s="29">
        <f t="shared" si="1"/>
        <v>1.9027777777777699E-2</v>
      </c>
      <c r="K64" s="85"/>
      <c r="O64" s="2" t="s">
        <v>2</v>
      </c>
      <c r="P64" s="28" t="s">
        <v>237</v>
      </c>
      <c r="Q64" s="5" t="s">
        <v>267</v>
      </c>
    </row>
    <row r="65" spans="1:17">
      <c r="K65" s="75"/>
      <c r="L65" s="77"/>
      <c r="M65" s="72"/>
      <c r="N65" s="73"/>
      <c r="O65" s="4">
        <v>22</v>
      </c>
      <c r="P65" s="29">
        <v>0.47256944444444443</v>
      </c>
      <c r="Q65" s="55">
        <v>0.4855902777777778</v>
      </c>
    </row>
    <row r="66" spans="1:17">
      <c r="K66" s="75"/>
      <c r="O66" s="4"/>
      <c r="P66" s="29"/>
      <c r="Q66" s="55"/>
    </row>
    <row r="68" spans="1:17" ht="15.75">
      <c r="B68" s="8" t="s">
        <v>246</v>
      </c>
      <c r="C68" s="8"/>
      <c r="D68" s="8"/>
      <c r="E68" s="8"/>
      <c r="F68" s="21" t="s">
        <v>14</v>
      </c>
      <c r="G68" s="31" t="s">
        <v>259</v>
      </c>
      <c r="H68" s="31"/>
      <c r="I68" s="31"/>
      <c r="J68" s="31"/>
      <c r="K68" s="75"/>
      <c r="L68" s="77"/>
      <c r="M68" s="72"/>
      <c r="N68" s="73"/>
      <c r="O68" s="41"/>
      <c r="P68" s="29"/>
      <c r="Q68" s="55"/>
    </row>
    <row r="69" spans="1:17">
      <c r="A69" s="43" t="s">
        <v>236</v>
      </c>
      <c r="B69" s="2" t="s">
        <v>2</v>
      </c>
      <c r="C69" s="10" t="s">
        <v>3</v>
      </c>
      <c r="D69" s="14" t="s">
        <v>4</v>
      </c>
      <c r="E69" s="17" t="s">
        <v>5</v>
      </c>
      <c r="F69" s="17" t="s">
        <v>6</v>
      </c>
      <c r="G69" s="2" t="s">
        <v>8</v>
      </c>
      <c r="H69" s="2" t="s">
        <v>15</v>
      </c>
      <c r="I69" s="2" t="s">
        <v>9</v>
      </c>
      <c r="J69" s="28" t="s">
        <v>10</v>
      </c>
      <c r="L69" s="77"/>
      <c r="M69" s="72"/>
      <c r="N69" s="73"/>
    </row>
    <row r="70" spans="1:17">
      <c r="A70" s="56">
        <v>1</v>
      </c>
      <c r="B70" s="6">
        <v>93</v>
      </c>
      <c r="C70" s="12" t="s">
        <v>263</v>
      </c>
      <c r="D70" s="12" t="s">
        <v>60</v>
      </c>
      <c r="E70" s="18">
        <v>1983</v>
      </c>
      <c r="F70" s="12" t="s">
        <v>231</v>
      </c>
      <c r="G70" s="6">
        <v>1</v>
      </c>
      <c r="H70" s="6">
        <v>3</v>
      </c>
      <c r="I70" s="2">
        <f>G70+H70</f>
        <v>4</v>
      </c>
      <c r="J70" s="29">
        <f>Q100-P100</f>
        <v>1.5219907407407807E-2</v>
      </c>
    </row>
    <row r="71" spans="1:17" ht="15.75">
      <c r="A71" s="56">
        <v>2</v>
      </c>
      <c r="B71" s="4">
        <v>47</v>
      </c>
      <c r="C71" s="12" t="s">
        <v>92</v>
      </c>
      <c r="D71" s="12" t="s">
        <v>261</v>
      </c>
      <c r="E71" s="18">
        <v>1980</v>
      </c>
      <c r="F71" s="12" t="s">
        <v>231</v>
      </c>
      <c r="G71" s="6">
        <v>3</v>
      </c>
      <c r="H71" s="6">
        <v>1</v>
      </c>
      <c r="I71" s="2">
        <f>G71+H71</f>
        <v>4</v>
      </c>
      <c r="J71" s="29">
        <f>Q101-P101</f>
        <v>1.5613425925925906E-2</v>
      </c>
      <c r="K71" s="31"/>
      <c r="L71" s="3"/>
      <c r="M71" s="3"/>
      <c r="N71" s="3"/>
      <c r="O71" s="8"/>
      <c r="P71" s="31"/>
    </row>
    <row r="72" spans="1:17">
      <c r="A72" s="56">
        <v>3</v>
      </c>
      <c r="B72" s="4">
        <v>45</v>
      </c>
      <c r="C72" s="12" t="s">
        <v>252</v>
      </c>
      <c r="D72" s="12" t="s">
        <v>253</v>
      </c>
      <c r="E72" s="18">
        <v>1971</v>
      </c>
      <c r="F72" s="12" t="s">
        <v>138</v>
      </c>
      <c r="G72" s="4">
        <v>4</v>
      </c>
      <c r="H72" s="4">
        <v>4</v>
      </c>
      <c r="I72" s="2">
        <f>G72+H72</f>
        <v>8</v>
      </c>
      <c r="J72" s="29">
        <f>Q102-P102</f>
        <v>1.7141203703703645E-2</v>
      </c>
      <c r="K72" s="85"/>
      <c r="O72" s="2" t="s">
        <v>2</v>
      </c>
      <c r="P72" s="28" t="s">
        <v>237</v>
      </c>
      <c r="Q72" s="5" t="s">
        <v>267</v>
      </c>
    </row>
    <row r="73" spans="1:17">
      <c r="A73" s="56">
        <v>4</v>
      </c>
      <c r="B73" s="4">
        <v>48</v>
      </c>
      <c r="C73" s="12" t="s">
        <v>262</v>
      </c>
      <c r="D73" s="12" t="s">
        <v>253</v>
      </c>
      <c r="E73" s="18">
        <v>1981</v>
      </c>
      <c r="F73" s="12" t="s">
        <v>138</v>
      </c>
      <c r="G73" s="6">
        <v>5</v>
      </c>
      <c r="H73" s="6">
        <v>4</v>
      </c>
      <c r="I73" s="2">
        <f>G73+H73</f>
        <v>9</v>
      </c>
      <c r="J73" s="29">
        <f>Q103-P103</f>
        <v>1.7500000000000238E-2</v>
      </c>
      <c r="K73" s="75"/>
      <c r="O73" s="6"/>
      <c r="P73" s="29"/>
      <c r="Q73" s="55"/>
    </row>
    <row r="74" spans="1:17">
      <c r="A74" s="56">
        <v>5</v>
      </c>
      <c r="B74" s="4">
        <v>44</v>
      </c>
      <c r="C74" s="12" t="s">
        <v>251</v>
      </c>
      <c r="D74" s="12" t="s">
        <v>96</v>
      </c>
      <c r="E74" s="18">
        <v>1974</v>
      </c>
      <c r="F74" s="12" t="s">
        <v>76</v>
      </c>
      <c r="G74" s="4">
        <v>3</v>
      </c>
      <c r="H74" s="4">
        <v>4</v>
      </c>
      <c r="I74" s="2">
        <f>G74+H74</f>
        <v>7</v>
      </c>
      <c r="J74" s="29">
        <f>Q104-P104</f>
        <v>1.9490740740740753E-2</v>
      </c>
      <c r="K74" s="75"/>
      <c r="O74" s="4"/>
      <c r="P74" s="29"/>
      <c r="Q74" s="5"/>
    </row>
    <row r="75" spans="1:17">
      <c r="A75" s="3"/>
      <c r="B75" s="76"/>
      <c r="C75" s="26"/>
      <c r="D75" s="26"/>
      <c r="E75" s="26"/>
      <c r="F75" s="26"/>
      <c r="G75" s="76"/>
      <c r="H75" s="76"/>
      <c r="I75" s="87"/>
      <c r="J75" s="75"/>
      <c r="K75" s="75"/>
      <c r="O75" s="4"/>
      <c r="P75" s="29"/>
      <c r="Q75" s="5"/>
    </row>
    <row r="78" spans="1:17" ht="15.75">
      <c r="B78" s="8" t="s">
        <v>202</v>
      </c>
      <c r="C78" s="8"/>
      <c r="D78" s="8"/>
      <c r="E78" s="8"/>
      <c r="F78" s="21" t="s">
        <v>14</v>
      </c>
      <c r="G78" s="31" t="s">
        <v>265</v>
      </c>
      <c r="H78" s="31"/>
      <c r="I78" s="31"/>
      <c r="J78" s="31"/>
      <c r="K78" s="31"/>
      <c r="O78" s="8"/>
      <c r="P78" s="31"/>
    </row>
    <row r="79" spans="1:17">
      <c r="A79" s="43" t="s">
        <v>236</v>
      </c>
      <c r="B79" s="2" t="s">
        <v>2</v>
      </c>
      <c r="C79" s="10" t="s">
        <v>3</v>
      </c>
      <c r="D79" s="14" t="s">
        <v>4</v>
      </c>
      <c r="E79" s="17" t="s">
        <v>5</v>
      </c>
      <c r="F79" s="17" t="s">
        <v>6</v>
      </c>
      <c r="G79" s="2" t="s">
        <v>8</v>
      </c>
      <c r="H79" s="2" t="s">
        <v>15</v>
      </c>
      <c r="I79" s="2" t="s">
        <v>9</v>
      </c>
      <c r="J79" s="28" t="s">
        <v>10</v>
      </c>
      <c r="K79" s="85"/>
      <c r="O79" s="2" t="s">
        <v>2</v>
      </c>
      <c r="P79" s="28" t="s">
        <v>237</v>
      </c>
      <c r="Q79" s="5" t="s">
        <v>267</v>
      </c>
    </row>
    <row r="80" spans="1:17">
      <c r="A80" s="56">
        <v>1</v>
      </c>
      <c r="B80" s="4">
        <v>61</v>
      </c>
      <c r="C80" s="11" t="s">
        <v>41</v>
      </c>
      <c r="D80" s="15" t="s">
        <v>42</v>
      </c>
      <c r="E80" s="18">
        <v>1993</v>
      </c>
      <c r="F80" s="22" t="s">
        <v>11</v>
      </c>
      <c r="G80" s="4">
        <v>2</v>
      </c>
      <c r="H80" s="4">
        <v>3</v>
      </c>
      <c r="I80" s="2">
        <f>G80+H80</f>
        <v>5</v>
      </c>
      <c r="J80" s="29">
        <f>Q126-P126</f>
        <v>1.7511574074074443E-2</v>
      </c>
      <c r="K80" s="75"/>
      <c r="O80" s="6">
        <v>40</v>
      </c>
      <c r="P80" s="29">
        <v>0.47881944444444446</v>
      </c>
      <c r="Q80" s="55">
        <v>0.49384259259259261</v>
      </c>
    </row>
    <row r="81" spans="1:17" ht="15.75">
      <c r="A81" s="56">
        <v>2</v>
      </c>
      <c r="B81" s="4">
        <v>57</v>
      </c>
      <c r="C81" s="12" t="s">
        <v>258</v>
      </c>
      <c r="D81" s="12" t="s">
        <v>42</v>
      </c>
      <c r="E81" s="18">
        <v>1992</v>
      </c>
      <c r="F81" s="12" t="s">
        <v>11</v>
      </c>
      <c r="G81" s="5">
        <v>3</v>
      </c>
      <c r="H81" s="5">
        <v>3</v>
      </c>
      <c r="I81" s="2">
        <f>G81+H81</f>
        <v>6</v>
      </c>
      <c r="J81" s="29">
        <f>Q127-P127</f>
        <v>2.1215277777777708E-2</v>
      </c>
      <c r="K81" s="75"/>
      <c r="L81" s="31"/>
      <c r="O81" s="4">
        <v>29</v>
      </c>
      <c r="P81" s="29">
        <v>0.47499999999999998</v>
      </c>
      <c r="Q81" s="55">
        <v>0.49114583333333334</v>
      </c>
    </row>
    <row r="82" spans="1:17">
      <c r="A82" s="56"/>
      <c r="B82" s="4"/>
      <c r="C82" s="33"/>
      <c r="D82" s="12"/>
      <c r="E82" s="18"/>
      <c r="F82" s="12"/>
      <c r="G82" s="4"/>
      <c r="H82" s="4"/>
      <c r="I82" s="2"/>
      <c r="J82" s="29"/>
      <c r="K82" s="75"/>
      <c r="O82" s="4">
        <v>33</v>
      </c>
      <c r="P82" s="29">
        <v>0.47638888888888892</v>
      </c>
      <c r="Q82" s="55">
        <v>0.49322916666666666</v>
      </c>
    </row>
    <row r="83" spans="1:17">
      <c r="A83" s="56"/>
      <c r="B83" s="4"/>
      <c r="C83" s="12"/>
      <c r="D83" s="12"/>
      <c r="E83" s="18"/>
      <c r="F83" s="12"/>
      <c r="G83" s="4"/>
      <c r="H83" s="4"/>
      <c r="I83" s="2"/>
      <c r="J83" s="29"/>
      <c r="K83" s="75"/>
      <c r="O83" s="6">
        <v>39</v>
      </c>
      <c r="P83" s="29">
        <v>0.47847222222222219</v>
      </c>
      <c r="Q83" s="55">
        <v>0.49646990740740743</v>
      </c>
    </row>
    <row r="84" spans="1:17">
      <c r="A84" s="56"/>
      <c r="B84" s="4"/>
      <c r="C84" s="12"/>
      <c r="D84" s="12"/>
      <c r="E84" s="18"/>
      <c r="F84" s="12"/>
      <c r="G84" s="4"/>
      <c r="H84" s="4"/>
      <c r="I84" s="2"/>
      <c r="J84" s="29"/>
      <c r="K84" s="75"/>
      <c r="O84" s="4">
        <v>38</v>
      </c>
      <c r="P84" s="29">
        <v>0.47812500000000002</v>
      </c>
      <c r="Q84" s="55">
        <v>0.49675925925925929</v>
      </c>
    </row>
    <row r="85" spans="1:17">
      <c r="K85" s="75"/>
      <c r="O85" s="4">
        <v>34</v>
      </c>
      <c r="P85" s="29">
        <v>0.47673611111111108</v>
      </c>
      <c r="Q85" s="55">
        <v>0.4956712962962963</v>
      </c>
    </row>
    <row r="86" spans="1:17" ht="15.75">
      <c r="K86" s="75"/>
      <c r="L86" s="31"/>
      <c r="O86" s="4">
        <v>28</v>
      </c>
      <c r="P86" s="29">
        <v>0.47465277777777781</v>
      </c>
      <c r="Q86" s="55">
        <v>0.49368055555555551</v>
      </c>
    </row>
    <row r="87" spans="1:17" ht="15.75">
      <c r="B87" s="1" t="s">
        <v>18</v>
      </c>
      <c r="C87" s="7" t="s">
        <v>17</v>
      </c>
      <c r="D87" s="7"/>
      <c r="E87" s="7"/>
      <c r="F87" s="21" t="s">
        <v>14</v>
      </c>
      <c r="G87" s="31" t="s">
        <v>265</v>
      </c>
      <c r="H87" s="31"/>
      <c r="I87" s="31"/>
      <c r="J87" s="31"/>
    </row>
    <row r="88" spans="1:17">
      <c r="A88" s="43" t="s">
        <v>236</v>
      </c>
      <c r="B88" s="2" t="s">
        <v>2</v>
      </c>
      <c r="C88" s="10" t="s">
        <v>3</v>
      </c>
      <c r="D88" s="14" t="s">
        <v>4</v>
      </c>
      <c r="E88" s="17" t="s">
        <v>5</v>
      </c>
      <c r="F88" s="17" t="s">
        <v>6</v>
      </c>
      <c r="G88" s="2" t="s">
        <v>8</v>
      </c>
      <c r="H88" s="2" t="s">
        <v>15</v>
      </c>
      <c r="I88" s="2" t="s">
        <v>9</v>
      </c>
      <c r="J88" s="28" t="s">
        <v>10</v>
      </c>
    </row>
    <row r="89" spans="1:17">
      <c r="A89" s="56">
        <v>1</v>
      </c>
      <c r="B89" s="4">
        <v>66</v>
      </c>
      <c r="C89" s="11" t="s">
        <v>148</v>
      </c>
      <c r="D89" s="15" t="s">
        <v>149</v>
      </c>
      <c r="E89" s="18">
        <v>1985</v>
      </c>
      <c r="F89" s="22" t="s">
        <v>138</v>
      </c>
      <c r="G89" s="4">
        <v>2</v>
      </c>
      <c r="H89" s="4">
        <v>0</v>
      </c>
      <c r="I89" s="2">
        <f>G89+H89</f>
        <v>2</v>
      </c>
      <c r="J89" s="29">
        <f>Q145-P145</f>
        <v>1.5358796296296273E-2</v>
      </c>
    </row>
    <row r="90" spans="1:17">
      <c r="A90" s="56"/>
      <c r="B90" s="4"/>
      <c r="C90" s="11"/>
      <c r="D90" s="15"/>
      <c r="E90" s="18"/>
      <c r="F90" s="22"/>
      <c r="G90" s="4"/>
      <c r="H90" s="4"/>
      <c r="I90" s="2"/>
      <c r="J90" s="29"/>
    </row>
    <row r="91" spans="1:17">
      <c r="A91" s="86"/>
      <c r="B91" s="76"/>
      <c r="C91" s="78"/>
      <c r="D91" s="79"/>
      <c r="E91" s="80"/>
      <c r="F91" s="23"/>
      <c r="G91" s="3"/>
      <c r="H91" s="76"/>
      <c r="I91" s="87"/>
      <c r="J91" s="75"/>
      <c r="K91" s="75"/>
      <c r="L91" s="3"/>
      <c r="O91" s="4"/>
      <c r="P91" s="29"/>
      <c r="Q91" s="55"/>
    </row>
    <row r="92" spans="1:17">
      <c r="A92" s="3"/>
      <c r="B92" s="74"/>
      <c r="C92" s="26"/>
      <c r="D92" s="26"/>
      <c r="E92" s="26"/>
      <c r="F92" s="26"/>
      <c r="G92" s="3"/>
      <c r="H92" s="3"/>
      <c r="I92" s="3"/>
      <c r="J92" s="89"/>
    </row>
    <row r="93" spans="1:17" ht="15.75">
      <c r="B93" s="8" t="s">
        <v>204</v>
      </c>
      <c r="C93" s="8"/>
      <c r="D93" s="8"/>
      <c r="E93" s="8"/>
      <c r="F93" s="21" t="s">
        <v>14</v>
      </c>
      <c r="G93" s="31" t="s">
        <v>265</v>
      </c>
      <c r="H93" s="31"/>
      <c r="I93" s="31"/>
      <c r="J93" s="31"/>
      <c r="K93" s="75"/>
      <c r="L93" s="31"/>
      <c r="O93" s="4"/>
      <c r="P93" s="29"/>
      <c r="Q93" s="55"/>
    </row>
    <row r="94" spans="1:17" ht="15.75">
      <c r="A94" s="43" t="s">
        <v>236</v>
      </c>
      <c r="B94" s="2" t="s">
        <v>2</v>
      </c>
      <c r="C94" s="10" t="s">
        <v>3</v>
      </c>
      <c r="D94" s="14" t="s">
        <v>4</v>
      </c>
      <c r="E94" s="17" t="s">
        <v>5</v>
      </c>
      <c r="F94" s="17" t="s">
        <v>6</v>
      </c>
      <c r="G94" s="2" t="s">
        <v>8</v>
      </c>
      <c r="H94" s="2" t="s">
        <v>15</v>
      </c>
      <c r="I94" s="2" t="s">
        <v>9</v>
      </c>
      <c r="J94" s="28" t="s">
        <v>10</v>
      </c>
      <c r="K94" s="75"/>
      <c r="L94" s="31"/>
      <c r="O94" s="4"/>
      <c r="P94" s="29"/>
      <c r="Q94" s="55"/>
    </row>
    <row r="95" spans="1:17">
      <c r="A95" s="56">
        <v>1</v>
      </c>
      <c r="B95" s="4">
        <v>78</v>
      </c>
      <c r="C95" s="11" t="s">
        <v>59</v>
      </c>
      <c r="D95" s="15" t="s">
        <v>60</v>
      </c>
      <c r="E95" s="18">
        <v>1992</v>
      </c>
      <c r="F95" s="22" t="s">
        <v>11</v>
      </c>
      <c r="G95" s="4">
        <v>2</v>
      </c>
      <c r="H95" s="4">
        <v>0</v>
      </c>
      <c r="I95" s="2">
        <f>G95+H95</f>
        <v>2</v>
      </c>
      <c r="J95" s="29">
        <f>Q153-P153</f>
        <v>1.4143518518518583E-2</v>
      </c>
      <c r="K95" s="75"/>
      <c r="L95" s="77"/>
      <c r="M95" s="72"/>
      <c r="N95" s="73"/>
      <c r="O95" s="49"/>
      <c r="P95" s="29"/>
      <c r="Q95" s="5"/>
    </row>
    <row r="96" spans="1:17" ht="15.75">
      <c r="A96" s="56">
        <v>2</v>
      </c>
      <c r="B96" s="4">
        <v>77</v>
      </c>
      <c r="C96" s="11" t="s">
        <v>147</v>
      </c>
      <c r="D96" s="15" t="s">
        <v>142</v>
      </c>
      <c r="E96" s="18">
        <v>1993</v>
      </c>
      <c r="F96" s="22" t="s">
        <v>138</v>
      </c>
      <c r="G96" s="4">
        <v>2</v>
      </c>
      <c r="H96" s="4">
        <v>4</v>
      </c>
      <c r="I96" s="2">
        <f>G96+H96</f>
        <v>6</v>
      </c>
      <c r="J96" s="29">
        <f>Q154-P154</f>
        <v>1.575231481481576E-2</v>
      </c>
      <c r="L96" s="31"/>
    </row>
    <row r="97" spans="1:17">
      <c r="A97" s="56">
        <v>3</v>
      </c>
      <c r="B97" s="4">
        <v>75</v>
      </c>
      <c r="C97" s="11" t="s">
        <v>146</v>
      </c>
      <c r="D97" s="15" t="s">
        <v>145</v>
      </c>
      <c r="E97" s="18">
        <v>1993</v>
      </c>
      <c r="F97" s="22" t="s">
        <v>138</v>
      </c>
      <c r="G97" s="5">
        <v>2</v>
      </c>
      <c r="H97" s="4">
        <v>4</v>
      </c>
      <c r="I97" s="2">
        <f>G97+H97</f>
        <v>6</v>
      </c>
      <c r="J97" s="29">
        <f>Q155-P155</f>
        <v>1.6805555555555629E-2</v>
      </c>
      <c r="L97" s="3"/>
    </row>
    <row r="98" spans="1:17" ht="15.75">
      <c r="A98" s="56">
        <v>4</v>
      </c>
      <c r="B98" s="4">
        <v>74</v>
      </c>
      <c r="C98" s="11" t="s">
        <v>43</v>
      </c>
      <c r="D98" s="15" t="s">
        <v>44</v>
      </c>
      <c r="E98" s="18">
        <v>1993</v>
      </c>
      <c r="F98" s="22" t="s">
        <v>11</v>
      </c>
      <c r="G98" s="4">
        <v>2</v>
      </c>
      <c r="H98" s="4">
        <v>2</v>
      </c>
      <c r="I98" s="2">
        <f>G98+H98</f>
        <v>4</v>
      </c>
      <c r="J98" s="29">
        <f>Q156-P156</f>
        <v>1.8032407407407469E-2</v>
      </c>
      <c r="K98" s="31"/>
      <c r="O98" s="8"/>
      <c r="P98" s="31"/>
    </row>
    <row r="99" spans="1:17">
      <c r="A99" s="56"/>
      <c r="B99" s="4"/>
      <c r="C99" s="11"/>
      <c r="D99" s="15"/>
      <c r="E99" s="18"/>
      <c r="F99" s="15"/>
      <c r="G99" s="5"/>
      <c r="H99" s="5"/>
      <c r="I99" s="2"/>
      <c r="J99" s="29"/>
      <c r="K99" s="85"/>
      <c r="O99" s="2" t="s">
        <v>2</v>
      </c>
      <c r="P99" s="28" t="s">
        <v>10</v>
      </c>
      <c r="Q99" s="5" t="s">
        <v>267</v>
      </c>
    </row>
    <row r="100" spans="1:17">
      <c r="K100" s="75"/>
      <c r="O100" s="6">
        <v>93</v>
      </c>
      <c r="P100" s="29">
        <v>0.48194444444444401</v>
      </c>
      <c r="Q100" s="55">
        <v>0.49716435185185182</v>
      </c>
    </row>
    <row r="101" spans="1:17">
      <c r="K101" s="75"/>
      <c r="L101" s="3"/>
      <c r="O101" s="4">
        <v>47</v>
      </c>
      <c r="P101" s="29">
        <v>0.48125000000000001</v>
      </c>
      <c r="Q101" s="55">
        <v>0.49686342592592592</v>
      </c>
    </row>
    <row r="102" spans="1:17" ht="15.75">
      <c r="B102" s="1" t="s">
        <v>20</v>
      </c>
      <c r="C102" s="7" t="s">
        <v>19</v>
      </c>
      <c r="D102" s="7"/>
      <c r="E102" s="20"/>
      <c r="F102" s="21" t="s">
        <v>14</v>
      </c>
      <c r="G102" s="31" t="s">
        <v>265</v>
      </c>
      <c r="H102" s="31"/>
      <c r="I102" s="31"/>
      <c r="J102" s="31"/>
      <c r="K102" s="75"/>
      <c r="O102" s="4">
        <v>45</v>
      </c>
      <c r="P102" s="29">
        <v>0.48055555555555557</v>
      </c>
      <c r="Q102" s="55">
        <v>0.49769675925925921</v>
      </c>
    </row>
    <row r="103" spans="1:17">
      <c r="A103" s="43" t="s">
        <v>236</v>
      </c>
      <c r="B103" s="2" t="s">
        <v>2</v>
      </c>
      <c r="C103" s="10" t="s">
        <v>3</v>
      </c>
      <c r="D103" s="14" t="s">
        <v>4</v>
      </c>
      <c r="E103" s="17" t="s">
        <v>5</v>
      </c>
      <c r="F103" s="17" t="s">
        <v>6</v>
      </c>
      <c r="G103" s="2" t="s">
        <v>8</v>
      </c>
      <c r="H103" s="2" t="s">
        <v>15</v>
      </c>
      <c r="I103" s="2" t="s">
        <v>9</v>
      </c>
      <c r="J103" s="28" t="s">
        <v>10</v>
      </c>
      <c r="K103" s="75"/>
      <c r="O103" s="4">
        <v>48</v>
      </c>
      <c r="P103" s="29">
        <v>0.48159722222222201</v>
      </c>
      <c r="Q103" s="55">
        <v>0.49909722222222225</v>
      </c>
    </row>
    <row r="104" spans="1:17">
      <c r="A104" s="56">
        <v>1</v>
      </c>
      <c r="B104" s="4">
        <v>85</v>
      </c>
      <c r="C104" s="11" t="s">
        <v>59</v>
      </c>
      <c r="D104" s="15" t="s">
        <v>77</v>
      </c>
      <c r="E104" s="18">
        <v>1977</v>
      </c>
      <c r="F104" s="22" t="s">
        <v>233</v>
      </c>
      <c r="G104" s="4">
        <v>3</v>
      </c>
      <c r="H104" s="4">
        <v>2</v>
      </c>
      <c r="I104" s="2">
        <f>G104+H104</f>
        <v>5</v>
      </c>
      <c r="J104" s="29">
        <f>Q181-P181</f>
        <v>1.8020833333333319E-2</v>
      </c>
      <c r="K104" s="75"/>
      <c r="O104" s="4">
        <v>44</v>
      </c>
      <c r="P104" s="29">
        <v>0.48020833333333335</v>
      </c>
      <c r="Q104" s="55">
        <v>0.4996990740740741</v>
      </c>
    </row>
    <row r="105" spans="1:17">
      <c r="A105" s="56">
        <v>2</v>
      </c>
      <c r="B105" s="4">
        <v>86</v>
      </c>
      <c r="C105" s="11" t="s">
        <v>71</v>
      </c>
      <c r="D105" s="15" t="s">
        <v>75</v>
      </c>
      <c r="E105" s="18">
        <v>1988</v>
      </c>
      <c r="F105" s="15" t="s">
        <v>231</v>
      </c>
      <c r="G105" s="4">
        <v>0</v>
      </c>
      <c r="H105" s="4">
        <v>0</v>
      </c>
      <c r="I105" s="2">
        <f>G105+H105</f>
        <v>0</v>
      </c>
      <c r="J105" s="29">
        <f>Q182-P182</f>
        <v>1.8101851851851924E-2</v>
      </c>
    </row>
    <row r="106" spans="1:17">
      <c r="A106" s="56">
        <v>3</v>
      </c>
      <c r="B106" s="6">
        <v>94</v>
      </c>
      <c r="C106" s="12" t="s">
        <v>150</v>
      </c>
      <c r="D106" s="12" t="s">
        <v>266</v>
      </c>
      <c r="E106" s="18">
        <v>1988</v>
      </c>
      <c r="F106" s="12" t="s">
        <v>138</v>
      </c>
      <c r="G106" s="6">
        <v>1</v>
      </c>
      <c r="H106" s="6">
        <v>5</v>
      </c>
      <c r="I106" s="2">
        <f>G106+H106</f>
        <v>6</v>
      </c>
      <c r="J106" s="29">
        <f>Q183-P183</f>
        <v>2.004629629629634E-2</v>
      </c>
    </row>
    <row r="107" spans="1:17">
      <c r="A107" s="56"/>
      <c r="B107" s="4"/>
      <c r="C107" s="11"/>
      <c r="D107" s="15"/>
      <c r="E107" s="18"/>
      <c r="F107" s="22"/>
      <c r="G107" s="4"/>
      <c r="H107" s="4"/>
      <c r="I107" s="2"/>
      <c r="J107" s="29"/>
    </row>
    <row r="112" spans="1:17">
      <c r="L112" s="77"/>
      <c r="M112" s="72"/>
      <c r="N112" s="73"/>
    </row>
    <row r="113" spans="1:17">
      <c r="L113" s="3"/>
    </row>
    <row r="114" spans="1:17" ht="15.75">
      <c r="A114" s="3"/>
      <c r="B114" s="94"/>
      <c r="C114" s="94"/>
      <c r="D114" s="94"/>
      <c r="E114" s="94"/>
      <c r="F114" s="21"/>
      <c r="G114" s="31"/>
      <c r="H114" s="31"/>
      <c r="I114" s="31"/>
      <c r="J114" s="31"/>
      <c r="K114" s="31"/>
      <c r="L114" s="3"/>
      <c r="O114" s="8"/>
      <c r="P114" s="31"/>
    </row>
    <row r="115" spans="1:17">
      <c r="A115" s="91"/>
      <c r="B115" s="87"/>
      <c r="C115" s="92"/>
      <c r="D115" s="93"/>
      <c r="E115" s="21"/>
      <c r="F115" s="21"/>
      <c r="G115" s="87"/>
      <c r="H115" s="87"/>
      <c r="I115" s="87"/>
      <c r="J115" s="85"/>
      <c r="K115" s="85"/>
      <c r="L115" s="3"/>
      <c r="O115" s="2" t="s">
        <v>2</v>
      </c>
      <c r="P115" s="28" t="s">
        <v>10</v>
      </c>
      <c r="Q115" s="5" t="s">
        <v>267</v>
      </c>
    </row>
    <row r="116" spans="1:17">
      <c r="A116" s="86"/>
      <c r="B116" s="76"/>
      <c r="C116" s="26"/>
      <c r="D116" s="26"/>
      <c r="E116" s="73"/>
      <c r="F116" s="26"/>
      <c r="G116" s="74"/>
      <c r="H116" s="76"/>
      <c r="I116" s="87"/>
      <c r="J116" s="75"/>
      <c r="K116" s="75"/>
      <c r="L116" s="3"/>
      <c r="O116" s="4"/>
      <c r="P116" s="29"/>
      <c r="Q116" s="55"/>
    </row>
    <row r="117" spans="1:17">
      <c r="A117" s="86"/>
      <c r="B117" s="76"/>
      <c r="C117" s="77"/>
      <c r="D117" s="72"/>
      <c r="E117" s="73"/>
      <c r="F117" s="72"/>
      <c r="G117" s="74"/>
      <c r="H117" s="74"/>
      <c r="I117" s="87"/>
      <c r="J117" s="75"/>
      <c r="K117" s="75"/>
      <c r="O117" s="4"/>
      <c r="P117" s="29"/>
      <c r="Q117" s="55"/>
    </row>
    <row r="118" spans="1:17">
      <c r="A118" s="86"/>
      <c r="B118" s="76"/>
      <c r="C118" s="26"/>
      <c r="D118" s="26"/>
      <c r="E118" s="73"/>
      <c r="F118" s="26"/>
      <c r="G118" s="76"/>
      <c r="H118" s="76"/>
      <c r="I118" s="87"/>
      <c r="J118" s="75"/>
      <c r="K118" s="75"/>
      <c r="O118" s="4"/>
      <c r="P118" s="29"/>
      <c r="Q118" s="55"/>
    </row>
    <row r="119" spans="1:17">
      <c r="A119" s="86"/>
      <c r="B119" s="76"/>
      <c r="C119" s="26"/>
      <c r="D119" s="26"/>
      <c r="E119" s="73"/>
      <c r="F119" s="26"/>
      <c r="G119" s="74"/>
      <c r="H119" s="74"/>
      <c r="I119" s="87"/>
      <c r="J119" s="75"/>
      <c r="K119" s="75"/>
      <c r="O119" s="4"/>
      <c r="P119" s="29"/>
      <c r="Q119" s="55"/>
    </row>
    <row r="120" spans="1:17">
      <c r="A120" s="3"/>
      <c r="B120" s="76"/>
      <c r="C120" s="77"/>
      <c r="D120" s="72"/>
      <c r="E120" s="73"/>
      <c r="F120" s="23"/>
      <c r="G120" s="76"/>
      <c r="H120" s="76"/>
      <c r="I120" s="87"/>
      <c r="J120" s="75"/>
      <c r="K120" s="75"/>
      <c r="O120" s="4"/>
      <c r="P120" s="29"/>
      <c r="Q120" s="5"/>
    </row>
    <row r="121" spans="1:17">
      <c r="A121" s="3"/>
      <c r="B121" s="76"/>
      <c r="C121" s="26"/>
      <c r="D121" s="26"/>
      <c r="E121" s="73"/>
      <c r="F121" s="26"/>
      <c r="G121" s="3"/>
      <c r="H121" s="3"/>
      <c r="I121" s="87"/>
      <c r="J121" s="75"/>
      <c r="K121" s="75"/>
      <c r="O121" s="4"/>
      <c r="P121" s="29"/>
      <c r="Q121" s="5"/>
    </row>
    <row r="122" spans="1:17">
      <c r="A122" s="3"/>
      <c r="B122" s="74"/>
      <c r="C122" s="26"/>
      <c r="D122" s="26"/>
      <c r="E122" s="26"/>
      <c r="F122" s="26"/>
      <c r="G122" s="3"/>
      <c r="H122" s="3"/>
      <c r="I122" s="3"/>
      <c r="J122" s="89"/>
      <c r="L122" s="77"/>
      <c r="M122" s="72"/>
      <c r="N122" s="73"/>
    </row>
    <row r="123" spans="1:17">
      <c r="L123" s="3"/>
      <c r="M123" s="3"/>
      <c r="N123" s="3"/>
    </row>
    <row r="124" spans="1:17" ht="15.75">
      <c r="K124" s="31"/>
      <c r="L124" s="3"/>
      <c r="M124" s="3"/>
      <c r="N124" s="3"/>
      <c r="O124" s="8"/>
      <c r="P124" s="31"/>
    </row>
    <row r="125" spans="1:17">
      <c r="K125" s="85"/>
      <c r="L125" s="77"/>
      <c r="M125" s="72"/>
      <c r="N125" s="73"/>
      <c r="O125" s="2" t="s">
        <v>2</v>
      </c>
      <c r="P125" s="28" t="s">
        <v>10</v>
      </c>
      <c r="Q125" s="5" t="s">
        <v>267</v>
      </c>
    </row>
    <row r="126" spans="1:17">
      <c r="K126" s="75"/>
      <c r="O126" s="4">
        <v>61</v>
      </c>
      <c r="P126" s="29">
        <v>0.48645833333333299</v>
      </c>
      <c r="Q126" s="55">
        <v>0.50396990740740744</v>
      </c>
    </row>
    <row r="127" spans="1:17">
      <c r="K127" s="75"/>
      <c r="L127" s="77"/>
      <c r="M127" s="72"/>
      <c r="N127" s="73"/>
      <c r="O127" s="4">
        <v>57</v>
      </c>
      <c r="P127" s="29">
        <v>0.4850694444444445</v>
      </c>
      <c r="Q127" s="55">
        <v>0.50628472222222221</v>
      </c>
    </row>
    <row r="128" spans="1:17">
      <c r="K128" s="75"/>
      <c r="L128" s="3"/>
      <c r="M128" s="3"/>
      <c r="N128" s="3"/>
      <c r="O128" s="4"/>
      <c r="P128" s="29"/>
      <c r="Q128" s="55"/>
    </row>
    <row r="129" spans="1:17">
      <c r="K129" s="75"/>
      <c r="L129" s="3"/>
      <c r="M129" s="3"/>
      <c r="N129" s="3"/>
      <c r="O129" s="4"/>
      <c r="P129" s="29"/>
      <c r="Q129" s="55"/>
    </row>
    <row r="130" spans="1:17">
      <c r="K130" s="75"/>
      <c r="L130" s="77"/>
      <c r="M130" s="72"/>
      <c r="N130" s="73"/>
      <c r="O130" s="4"/>
      <c r="P130" s="29"/>
      <c r="Q130" s="55"/>
    </row>
    <row r="133" spans="1:17">
      <c r="A133" s="3"/>
      <c r="B133" s="74"/>
      <c r="C133" s="26"/>
      <c r="D133" s="26"/>
      <c r="E133" s="26"/>
      <c r="F133" s="26"/>
      <c r="G133" s="3"/>
      <c r="H133" s="3"/>
      <c r="I133" s="3"/>
      <c r="J133" s="89"/>
      <c r="K133" s="89"/>
    </row>
    <row r="134" spans="1:17">
      <c r="A134" s="3"/>
      <c r="B134" s="76"/>
      <c r="C134" s="77"/>
      <c r="D134" s="72"/>
      <c r="E134" s="73"/>
      <c r="F134" s="23"/>
      <c r="G134" s="76"/>
      <c r="H134" s="76"/>
      <c r="I134" s="76"/>
      <c r="J134" s="75"/>
      <c r="K134" s="75"/>
      <c r="L134" s="26"/>
      <c r="M134" s="72"/>
      <c r="N134" s="73"/>
      <c r="O134" s="4"/>
      <c r="P134" s="29"/>
      <c r="Q134" s="5"/>
    </row>
    <row r="135" spans="1:17">
      <c r="A135" s="3"/>
      <c r="B135" s="74"/>
      <c r="C135" s="26"/>
      <c r="D135" s="26"/>
      <c r="E135" s="26"/>
      <c r="F135" s="26"/>
      <c r="G135" s="3"/>
      <c r="H135" s="3"/>
      <c r="I135" s="3"/>
      <c r="J135" s="89"/>
      <c r="K135" s="89"/>
      <c r="L135" s="26"/>
      <c r="M135" s="72"/>
      <c r="N135" s="73"/>
    </row>
    <row r="136" spans="1:17">
      <c r="L136" s="26"/>
      <c r="M136" s="72"/>
      <c r="N136" s="73"/>
    </row>
    <row r="137" spans="1:17" ht="15.75">
      <c r="A137" s="3"/>
      <c r="B137" s="94"/>
      <c r="C137" s="94"/>
      <c r="D137" s="94"/>
      <c r="E137" s="94"/>
      <c r="F137" s="21"/>
      <c r="G137" s="31"/>
      <c r="H137" s="31"/>
      <c r="I137" s="31"/>
      <c r="J137" s="31"/>
      <c r="K137" s="31"/>
      <c r="O137" s="8"/>
      <c r="P137" s="31"/>
    </row>
    <row r="138" spans="1:17">
      <c r="A138" s="91"/>
      <c r="B138" s="87"/>
      <c r="C138" s="92"/>
      <c r="D138" s="93"/>
      <c r="E138" s="21"/>
      <c r="F138" s="21"/>
      <c r="G138" s="87"/>
      <c r="H138" s="87"/>
      <c r="I138" s="87"/>
      <c r="J138" s="85"/>
      <c r="K138" s="85"/>
      <c r="O138" s="2" t="s">
        <v>2</v>
      </c>
      <c r="P138" s="28" t="s">
        <v>10</v>
      </c>
      <c r="Q138" t="s">
        <v>267</v>
      </c>
    </row>
    <row r="139" spans="1:17">
      <c r="A139" s="86"/>
      <c r="B139" s="76"/>
      <c r="C139" s="77"/>
      <c r="D139" s="72"/>
      <c r="E139" s="73"/>
      <c r="F139" s="23"/>
      <c r="G139" s="76"/>
      <c r="H139" s="76"/>
      <c r="I139" s="87"/>
      <c r="J139" s="75"/>
      <c r="K139" s="75"/>
      <c r="O139" s="4"/>
      <c r="P139" s="29"/>
      <c r="Q139" s="45"/>
    </row>
    <row r="140" spans="1:17">
      <c r="A140" s="86"/>
      <c r="B140" s="76"/>
      <c r="C140" s="77"/>
      <c r="D140" s="72"/>
      <c r="E140" s="73"/>
      <c r="F140" s="72"/>
      <c r="G140" s="3"/>
      <c r="H140" s="76"/>
      <c r="I140" s="87"/>
      <c r="J140" s="75"/>
      <c r="K140" s="75"/>
      <c r="L140" s="77"/>
      <c r="M140" s="72"/>
      <c r="N140" s="73"/>
      <c r="O140" s="4"/>
      <c r="P140" s="29"/>
      <c r="Q140" s="45"/>
    </row>
    <row r="141" spans="1:17">
      <c r="A141" s="3"/>
      <c r="B141" s="74"/>
      <c r="C141" s="26"/>
      <c r="D141" s="26"/>
      <c r="E141" s="26"/>
      <c r="F141" s="26"/>
      <c r="G141" s="3"/>
      <c r="H141" s="3"/>
      <c r="I141" s="3"/>
      <c r="J141" s="89"/>
      <c r="K141" s="89"/>
      <c r="L141" s="77"/>
      <c r="M141" s="72"/>
      <c r="N141" s="73"/>
    </row>
    <row r="142" spans="1:17">
      <c r="L142" s="77"/>
      <c r="M142" s="72"/>
      <c r="N142" s="73"/>
    </row>
    <row r="143" spans="1:17" ht="15.75">
      <c r="K143" s="31"/>
      <c r="O143" s="1"/>
      <c r="P143" s="31"/>
    </row>
    <row r="144" spans="1:17" ht="15.75">
      <c r="K144" s="85"/>
      <c r="L144" s="31"/>
      <c r="O144" s="2" t="s">
        <v>2</v>
      </c>
      <c r="P144" s="28" t="s">
        <v>10</v>
      </c>
      <c r="Q144" t="s">
        <v>267</v>
      </c>
    </row>
    <row r="145" spans="1:17">
      <c r="K145" s="75"/>
      <c r="L145" s="3"/>
      <c r="O145" s="4">
        <v>66</v>
      </c>
      <c r="P145" s="29">
        <v>0.48819444444444443</v>
      </c>
      <c r="Q145" s="45">
        <v>0.5035532407407407</v>
      </c>
    </row>
    <row r="146" spans="1:17">
      <c r="K146" s="75"/>
      <c r="O146" s="4"/>
      <c r="P146" s="29"/>
      <c r="Q146" s="45"/>
    </row>
    <row r="148" spans="1:17">
      <c r="A148" s="3"/>
      <c r="B148" s="76"/>
      <c r="C148" s="77"/>
      <c r="D148" s="72"/>
      <c r="E148" s="73"/>
      <c r="F148" s="72"/>
      <c r="G148" s="76"/>
      <c r="H148" s="76"/>
      <c r="I148" s="76"/>
      <c r="J148" s="75"/>
      <c r="K148" s="75"/>
      <c r="L148" s="3"/>
      <c r="M148" s="3"/>
      <c r="O148" s="4"/>
      <c r="P148" s="29"/>
    </row>
    <row r="150" spans="1:17">
      <c r="L150" s="77"/>
      <c r="M150" s="72"/>
      <c r="N150" s="73"/>
    </row>
    <row r="151" spans="1:17" ht="15.75">
      <c r="K151" s="31"/>
      <c r="L151" s="77"/>
      <c r="M151" s="72"/>
      <c r="N151" s="73"/>
      <c r="O151" s="8"/>
      <c r="P151" s="31"/>
    </row>
    <row r="152" spans="1:17">
      <c r="K152" s="85"/>
      <c r="L152" s="77"/>
      <c r="M152" s="72"/>
      <c r="N152" s="73"/>
      <c r="O152" s="2" t="s">
        <v>2</v>
      </c>
      <c r="P152" s="28" t="s">
        <v>10</v>
      </c>
      <c r="Q152" t="s">
        <v>267</v>
      </c>
    </row>
    <row r="153" spans="1:17">
      <c r="K153" s="75"/>
      <c r="L153" s="77"/>
      <c r="M153" s="72"/>
      <c r="N153" s="73"/>
      <c r="O153" s="4">
        <v>78</v>
      </c>
      <c r="P153" s="29">
        <v>0.49236111111111103</v>
      </c>
      <c r="Q153" s="45">
        <v>0.50650462962962961</v>
      </c>
    </row>
    <row r="154" spans="1:17">
      <c r="K154" s="75"/>
      <c r="O154" s="4">
        <v>77</v>
      </c>
      <c r="P154" s="29">
        <v>0.49201388888888797</v>
      </c>
      <c r="Q154" s="45">
        <v>0.50776620370370373</v>
      </c>
    </row>
    <row r="155" spans="1:17" ht="15.75">
      <c r="K155" s="75"/>
      <c r="L155" s="1"/>
      <c r="O155" s="4">
        <v>75</v>
      </c>
      <c r="P155" s="29">
        <v>0.49131944444444442</v>
      </c>
      <c r="Q155" s="45">
        <v>0.50812500000000005</v>
      </c>
    </row>
    <row r="156" spans="1:17">
      <c r="K156" s="75"/>
      <c r="O156" s="4">
        <v>74</v>
      </c>
      <c r="P156" s="29">
        <v>0.4909722222222222</v>
      </c>
      <c r="Q156" s="45">
        <v>0.50900462962962967</v>
      </c>
    </row>
    <row r="157" spans="1:17">
      <c r="K157" s="75"/>
      <c r="L157" s="3"/>
      <c r="M157" s="3"/>
      <c r="N157" s="3"/>
      <c r="O157" s="4"/>
      <c r="P157" s="29"/>
      <c r="Q157" s="45"/>
    </row>
    <row r="160" spans="1:17">
      <c r="A160" s="3"/>
      <c r="B160" s="74"/>
      <c r="C160" s="26"/>
      <c r="D160" s="26"/>
      <c r="E160" s="26"/>
      <c r="F160" s="26"/>
      <c r="G160" s="3"/>
      <c r="H160" s="3"/>
      <c r="I160" s="3"/>
      <c r="J160" s="89"/>
      <c r="K160" s="89"/>
      <c r="L160" s="3"/>
    </row>
    <row r="161" spans="1:17">
      <c r="A161" s="86"/>
      <c r="B161" s="76"/>
      <c r="C161" s="77"/>
      <c r="D161" s="72"/>
      <c r="E161" s="73"/>
      <c r="F161" s="72"/>
      <c r="G161" s="3"/>
      <c r="H161" s="87"/>
      <c r="I161" s="87"/>
      <c r="J161" s="75"/>
      <c r="K161" s="75"/>
      <c r="L161" s="3"/>
      <c r="O161" s="4"/>
      <c r="P161" s="29"/>
      <c r="Q161" s="45"/>
    </row>
    <row r="162" spans="1:17">
      <c r="A162" s="86"/>
      <c r="B162" s="74"/>
      <c r="C162" s="26"/>
      <c r="D162" s="26"/>
      <c r="E162" s="26"/>
      <c r="F162" s="26"/>
      <c r="G162" s="3"/>
      <c r="H162" s="3"/>
      <c r="I162" s="3"/>
      <c r="J162" s="89"/>
      <c r="K162" s="89"/>
      <c r="L162" s="3"/>
    </row>
    <row r="163" spans="1:17">
      <c r="A163" s="3"/>
      <c r="B163" s="74"/>
      <c r="C163" s="26"/>
      <c r="D163" s="26"/>
      <c r="E163" s="26"/>
      <c r="F163" s="26"/>
      <c r="G163" s="3"/>
      <c r="H163" s="3"/>
      <c r="I163" s="3"/>
      <c r="J163" s="89"/>
      <c r="K163" s="89"/>
      <c r="L163" s="3"/>
    </row>
    <row r="164" spans="1:17">
      <c r="A164" s="3"/>
      <c r="B164" s="74"/>
      <c r="C164" s="26"/>
      <c r="D164" s="26"/>
      <c r="E164" s="26"/>
      <c r="F164" s="26"/>
      <c r="G164" s="3"/>
      <c r="H164" s="3"/>
      <c r="I164" s="3"/>
      <c r="J164" s="89"/>
      <c r="K164" s="89"/>
      <c r="L164" s="3"/>
    </row>
    <row r="171" spans="1:17" ht="15.75">
      <c r="A171" s="3"/>
      <c r="B171" s="94"/>
      <c r="C171" s="94"/>
      <c r="D171" s="94"/>
      <c r="E171" s="94"/>
      <c r="F171" s="21"/>
      <c r="G171" s="31"/>
      <c r="H171" s="31"/>
      <c r="I171" s="31"/>
      <c r="J171" s="31"/>
      <c r="K171" s="31"/>
      <c r="O171" s="8"/>
      <c r="P171" s="31"/>
    </row>
    <row r="172" spans="1:17">
      <c r="A172" s="91"/>
      <c r="B172" s="87"/>
      <c r="C172" s="92"/>
      <c r="D172" s="93"/>
      <c r="E172" s="21"/>
      <c r="F172" s="21"/>
      <c r="G172" s="87"/>
      <c r="H172" s="87"/>
      <c r="I172" s="87"/>
      <c r="J172" s="85"/>
      <c r="K172" s="85"/>
      <c r="O172" s="2" t="s">
        <v>2</v>
      </c>
      <c r="P172" s="28" t="s">
        <v>10</v>
      </c>
      <c r="Q172" t="s">
        <v>267</v>
      </c>
    </row>
    <row r="173" spans="1:17">
      <c r="A173" s="86"/>
      <c r="B173" s="76"/>
      <c r="C173" s="77"/>
      <c r="D173" s="72"/>
      <c r="E173" s="73"/>
      <c r="F173" s="72"/>
      <c r="G173" s="3"/>
      <c r="H173" s="76"/>
      <c r="I173" s="87"/>
      <c r="J173" s="75"/>
      <c r="K173" s="75"/>
      <c r="O173" s="4"/>
      <c r="P173" s="29"/>
      <c r="Q173" s="45"/>
    </row>
    <row r="174" spans="1:17">
      <c r="A174" s="86"/>
      <c r="B174" s="76"/>
      <c r="C174" s="77"/>
      <c r="D174" s="72"/>
      <c r="E174" s="73"/>
      <c r="F174" s="23"/>
      <c r="G174" s="3"/>
      <c r="H174" s="76"/>
      <c r="I174" s="87"/>
      <c r="J174" s="75"/>
      <c r="K174" s="75"/>
      <c r="O174" s="4"/>
      <c r="P174" s="29"/>
      <c r="Q174" s="45"/>
    </row>
    <row r="175" spans="1:17">
      <c r="A175" s="86"/>
      <c r="B175" s="76"/>
      <c r="C175" s="77"/>
      <c r="D175" s="72"/>
      <c r="E175" s="73"/>
      <c r="F175" s="23"/>
      <c r="G175" s="76"/>
      <c r="H175" s="76"/>
      <c r="I175" s="87"/>
      <c r="J175" s="75"/>
      <c r="K175" s="75"/>
      <c r="O175" s="4"/>
      <c r="P175" s="29"/>
      <c r="Q175" s="45"/>
    </row>
    <row r="176" spans="1:17">
      <c r="A176" s="86"/>
      <c r="B176" s="76"/>
      <c r="C176" s="77"/>
      <c r="D176" s="72"/>
      <c r="E176" s="73"/>
      <c r="F176" s="72"/>
      <c r="G176" s="3"/>
      <c r="H176" s="76"/>
      <c r="I176" s="87"/>
      <c r="J176" s="75"/>
      <c r="K176" s="75"/>
      <c r="O176" s="4"/>
      <c r="P176" s="29"/>
      <c r="Q176" s="45"/>
    </row>
    <row r="177" spans="1:19">
      <c r="A177" s="3"/>
      <c r="B177" s="76"/>
      <c r="C177" s="77"/>
      <c r="D177" s="72"/>
      <c r="E177" s="73"/>
      <c r="F177" s="23"/>
      <c r="G177" s="76"/>
      <c r="H177" s="76"/>
      <c r="I177" s="76"/>
      <c r="J177" s="75"/>
      <c r="K177" s="75"/>
      <c r="O177" s="4"/>
      <c r="P177" s="29"/>
    </row>
    <row r="178" spans="1:19">
      <c r="B178" s="76"/>
      <c r="C178" s="26"/>
      <c r="D178" s="26"/>
      <c r="E178" s="26"/>
      <c r="F178" s="26"/>
      <c r="G178" s="76"/>
      <c r="H178" s="76"/>
      <c r="I178" s="76"/>
      <c r="J178" s="75"/>
      <c r="K178" s="75"/>
      <c r="O178" s="76"/>
      <c r="P178" s="75"/>
    </row>
    <row r="179" spans="1:19" ht="15.75">
      <c r="K179" s="31"/>
      <c r="O179" s="1"/>
      <c r="P179" s="31"/>
    </row>
    <row r="180" spans="1:19">
      <c r="K180" s="85"/>
      <c r="O180" s="2" t="s">
        <v>2</v>
      </c>
      <c r="P180" s="28" t="s">
        <v>10</v>
      </c>
      <c r="Q180" t="s">
        <v>267</v>
      </c>
    </row>
    <row r="181" spans="1:19">
      <c r="K181" s="75"/>
      <c r="O181" s="4">
        <v>85</v>
      </c>
      <c r="P181" s="29">
        <v>0.49479166666666669</v>
      </c>
      <c r="Q181" s="45">
        <v>0.5128125</v>
      </c>
    </row>
    <row r="182" spans="1:19">
      <c r="K182" s="75"/>
      <c r="O182" s="4">
        <v>86</v>
      </c>
      <c r="P182" s="29">
        <v>0.49513888888888885</v>
      </c>
      <c r="Q182" s="45">
        <v>0.51324074074074078</v>
      </c>
    </row>
    <row r="183" spans="1:19">
      <c r="K183" s="75"/>
      <c r="L183" s="26"/>
      <c r="M183" s="26"/>
      <c r="N183" s="73"/>
      <c r="O183" s="6">
        <v>94</v>
      </c>
      <c r="P183" s="29">
        <v>0.49756944444444445</v>
      </c>
      <c r="Q183" s="45">
        <v>0.51761574074074079</v>
      </c>
    </row>
    <row r="184" spans="1:19">
      <c r="K184" s="75"/>
      <c r="L184" s="3"/>
      <c r="M184" s="3"/>
      <c r="N184" s="3"/>
      <c r="O184" s="4"/>
      <c r="P184" s="29"/>
      <c r="Q184" s="45"/>
    </row>
    <row r="186" spans="1:19">
      <c r="A186" s="86"/>
      <c r="B186" s="76"/>
      <c r="C186" s="77"/>
      <c r="D186" s="72"/>
      <c r="E186" s="73"/>
      <c r="F186" s="23"/>
      <c r="G186" s="76"/>
      <c r="H186" s="76"/>
      <c r="I186" s="87"/>
      <c r="J186" s="75"/>
      <c r="K186" s="75"/>
      <c r="L186" s="3"/>
      <c r="M186" s="3"/>
      <c r="N186" s="3"/>
      <c r="O186" s="76"/>
      <c r="P186" s="75"/>
      <c r="Q186" s="88"/>
      <c r="R186" s="3"/>
      <c r="S186" s="3"/>
    </row>
    <row r="187" spans="1:19">
      <c r="A187" s="3"/>
      <c r="B187" s="74"/>
      <c r="C187" s="26"/>
      <c r="D187" s="26"/>
      <c r="E187" s="26"/>
      <c r="F187" s="26"/>
      <c r="G187" s="3"/>
      <c r="H187" s="3"/>
      <c r="I187" s="3"/>
      <c r="J187" s="89"/>
      <c r="K187" s="89"/>
      <c r="L187" s="3"/>
      <c r="M187" s="3"/>
      <c r="N187" s="3"/>
      <c r="O187" s="74"/>
      <c r="P187" s="89"/>
      <c r="Q187" s="3"/>
      <c r="R187" s="3"/>
      <c r="S187" s="3"/>
    </row>
    <row r="188" spans="1:19">
      <c r="A188" s="86"/>
      <c r="B188" s="76"/>
      <c r="C188" s="77"/>
      <c r="D188" s="72"/>
      <c r="E188" s="73"/>
      <c r="F188" s="23"/>
      <c r="G188" s="76"/>
      <c r="H188" s="76"/>
      <c r="I188" s="87"/>
      <c r="J188" s="75"/>
      <c r="K188" s="75"/>
      <c r="L188" s="3"/>
      <c r="M188" s="3"/>
      <c r="N188" s="3"/>
      <c r="O188" s="76"/>
      <c r="P188" s="75"/>
      <c r="Q188" s="88"/>
      <c r="R188" s="3"/>
      <c r="S188" s="3"/>
    </row>
    <row r="189" spans="1:19">
      <c r="A189" s="86"/>
      <c r="B189" s="76"/>
      <c r="C189" s="77"/>
      <c r="D189" s="72"/>
      <c r="E189" s="73"/>
      <c r="F189" s="23"/>
      <c r="G189" s="74"/>
      <c r="H189" s="87"/>
      <c r="I189" s="87"/>
      <c r="J189" s="75"/>
      <c r="K189" s="75"/>
      <c r="L189" s="3"/>
      <c r="M189" s="3"/>
      <c r="N189" s="3"/>
      <c r="O189" s="76"/>
      <c r="P189" s="75"/>
      <c r="Q189" s="88"/>
      <c r="R189" s="3"/>
      <c r="S189" s="3"/>
    </row>
    <row r="190" spans="1:19">
      <c r="A190" s="3"/>
      <c r="B190" s="74"/>
      <c r="C190" s="26"/>
      <c r="D190" s="26"/>
      <c r="E190" s="26"/>
      <c r="F190" s="26"/>
      <c r="G190" s="3"/>
      <c r="H190" s="3"/>
      <c r="I190" s="3"/>
      <c r="J190" s="89"/>
      <c r="K190" s="89"/>
      <c r="L190" s="3"/>
      <c r="M190" s="3"/>
      <c r="N190" s="3"/>
      <c r="O190" s="74"/>
      <c r="P190" s="89"/>
      <c r="Q190" s="3"/>
      <c r="R190" s="3"/>
      <c r="S190" s="3"/>
    </row>
    <row r="191" spans="1:19">
      <c r="A191" s="3"/>
      <c r="B191" s="76"/>
      <c r="C191" s="77"/>
      <c r="D191" s="72"/>
      <c r="E191" s="73"/>
      <c r="F191" s="23"/>
      <c r="G191" s="3"/>
      <c r="H191" s="76"/>
      <c r="I191" s="87"/>
      <c r="J191" s="75"/>
      <c r="K191" s="75"/>
      <c r="L191" s="3"/>
      <c r="M191" s="3"/>
      <c r="N191" s="3"/>
      <c r="O191" s="76"/>
      <c r="P191" s="75"/>
      <c r="Q191" s="90"/>
      <c r="R191" s="3"/>
      <c r="S191" s="3"/>
    </row>
    <row r="192" spans="1:19">
      <c r="A192" s="3"/>
      <c r="B192" s="74"/>
      <c r="C192" s="26"/>
      <c r="D192" s="26"/>
      <c r="E192" s="26"/>
      <c r="F192" s="26"/>
      <c r="G192" s="3"/>
      <c r="H192" s="3"/>
      <c r="I192" s="3"/>
      <c r="J192" s="89"/>
      <c r="K192" s="89"/>
      <c r="L192" s="3"/>
      <c r="M192" s="3"/>
      <c r="N192" s="3"/>
      <c r="O192" s="74"/>
      <c r="P192" s="89"/>
      <c r="Q192" s="3"/>
      <c r="R192" s="3"/>
      <c r="S192" s="3"/>
    </row>
    <row r="193" spans="12:14">
      <c r="L193" s="3"/>
      <c r="M193" s="3"/>
      <c r="N193" s="3"/>
    </row>
    <row r="195" spans="12:14">
      <c r="L195" s="77"/>
      <c r="M195" s="72"/>
      <c r="N195" s="73"/>
    </row>
    <row r="196" spans="12:14">
      <c r="L196" s="78"/>
      <c r="M196" s="79"/>
      <c r="N196" s="80"/>
    </row>
    <row r="203" spans="12:14" ht="15.75">
      <c r="L203" s="1"/>
    </row>
    <row r="204" spans="12:14">
      <c r="L204" s="3"/>
    </row>
    <row r="223" spans="2:16">
      <c r="B223" s="76"/>
      <c r="G223" s="76"/>
      <c r="H223" s="76"/>
      <c r="I223" s="76"/>
      <c r="J223" s="75"/>
      <c r="K223" s="75"/>
      <c r="O223" s="76"/>
      <c r="P223" s="75"/>
    </row>
  </sheetData>
  <mergeCells count="10">
    <mergeCell ref="B32:C32"/>
    <mergeCell ref="B33:C33"/>
    <mergeCell ref="J34:L34"/>
    <mergeCell ref="B1:J1"/>
    <mergeCell ref="B2:J2"/>
    <mergeCell ref="I4:J4"/>
    <mergeCell ref="B6:E6"/>
    <mergeCell ref="B16:E16"/>
    <mergeCell ref="B3:J3"/>
    <mergeCell ref="F14:J14"/>
  </mergeCells>
  <phoneticPr fontId="6" type="noConversion"/>
  <pageMargins left="0.25" right="0.25" top="0.75" bottom="0.75" header="0.3" footer="0.3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finiš</vt:lpstr>
      <vt:lpstr>FINISH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</dc:creator>
  <cp:lastModifiedBy>Kasutaja</cp:lastModifiedBy>
  <cp:lastPrinted>2010-12-27T10:53:05Z</cp:lastPrinted>
  <dcterms:created xsi:type="dcterms:W3CDTF">2010-01-02T11:35:23Z</dcterms:created>
  <dcterms:modified xsi:type="dcterms:W3CDTF">2010-12-28T18:14:19Z</dcterms:modified>
</cp:coreProperties>
</file>